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3475" windowHeight="9000"/>
  </bookViews>
  <sheets>
    <sheet name="Planning 2025 V1" sheetId="1" r:id="rId1"/>
  </sheets>
  <definedNames>
    <definedName name="_xlnm.Print_Area" localSheetId="0">'Planning 2025 V1'!$A$1:$T$51</definedName>
  </definedNames>
  <calcPr calcId="125725"/>
</workbook>
</file>

<file path=xl/calcChain.xml><?xml version="1.0" encoding="utf-8"?>
<calcChain xmlns="http://schemas.openxmlformats.org/spreadsheetml/2006/main">
  <c r="S35" i="1"/>
  <c r="P35"/>
  <c r="O35"/>
  <c r="L35"/>
  <c r="K35"/>
  <c r="J35"/>
  <c r="I35"/>
  <c r="G35"/>
  <c r="F35"/>
  <c r="E35"/>
  <c r="D35"/>
  <c r="C35"/>
  <c r="B35"/>
  <c r="S23"/>
  <c r="S10"/>
  <c r="S9"/>
  <c r="S7"/>
</calcChain>
</file>

<file path=xl/sharedStrings.xml><?xml version="1.0" encoding="utf-8"?>
<sst xmlns="http://schemas.openxmlformats.org/spreadsheetml/2006/main" count="981" uniqueCount="488">
  <si>
    <t>CLUB ARVERNE DE PLONGEE :        PLANNING DES INSPECTIONS VISUELLES DES BLOCS POUR L'ANNEE 2025</t>
  </si>
  <si>
    <t>Version V1   24/2/25</t>
  </si>
  <si>
    <t>Note : stage TIV 2025 15,16/3 22,23/3</t>
  </si>
  <si>
    <t>Vacances scolaires 2025 :  D22/2 au D9/3 puis S19/4 au D4/5</t>
  </si>
  <si>
    <t>V1 Version Initiale:</t>
  </si>
  <si>
    <t>TOTAL</t>
  </si>
  <si>
    <t>Blocs Perso</t>
  </si>
  <si>
    <t xml:space="preserve"> Blocs Perso</t>
  </si>
  <si>
    <t>Blocs Club et Perso</t>
  </si>
  <si>
    <t xml:space="preserve"> Blocs Club</t>
  </si>
  <si>
    <t>Pas de séance</t>
  </si>
  <si>
    <t xml:space="preserve"> Blocs Club et Perso</t>
  </si>
  <si>
    <t>Date séance Inspection</t>
  </si>
  <si>
    <r>
      <t xml:space="preserve">avant </t>
    </r>
    <r>
      <rPr>
        <sz val="8"/>
        <rFont val="Arial"/>
        <family val="2"/>
      </rPr>
      <t>(voir date) Ma19/1</t>
    </r>
  </si>
  <si>
    <r>
      <t xml:space="preserve">avant </t>
    </r>
    <r>
      <rPr>
        <sz val="8"/>
        <rFont val="Arial"/>
        <family val="2"/>
      </rPr>
      <t>(voir date) S1/2</t>
    </r>
  </si>
  <si>
    <r>
      <t xml:space="preserve">avant </t>
    </r>
    <r>
      <rPr>
        <sz val="8"/>
        <rFont val="Arial"/>
        <family val="2"/>
      </rPr>
      <t>(voir date) S 15/2</t>
    </r>
  </si>
  <si>
    <r>
      <t xml:space="preserve">avant </t>
    </r>
    <r>
      <rPr>
        <sz val="8"/>
        <rFont val="Arial"/>
        <family val="2"/>
      </rPr>
      <t>(voir date)</t>
    </r>
    <r>
      <rPr>
        <sz val="11"/>
        <color theme="1"/>
        <rFont val="Calibri"/>
        <family val="2"/>
        <scheme val="minor"/>
      </rPr>
      <t xml:space="preserve"> S22/3
</t>
    </r>
  </si>
  <si>
    <t>avant 29/3
S29/3</t>
  </si>
  <si>
    <r>
      <t xml:space="preserve">avant </t>
    </r>
    <r>
      <rPr>
        <sz val="8"/>
        <rFont val="Arial"/>
        <family val="2"/>
      </rPr>
      <t>(voir date)</t>
    </r>
    <r>
      <rPr>
        <sz val="11"/>
        <color theme="1"/>
        <rFont val="Calibri"/>
        <family val="2"/>
        <scheme val="minor"/>
      </rPr>
      <t xml:space="preserve"> S19/4</t>
    </r>
  </si>
  <si>
    <t>avant 4/5
S3/5</t>
  </si>
  <si>
    <r>
      <t xml:space="preserve">avant </t>
    </r>
    <r>
      <rPr>
        <sz val="8"/>
        <rFont val="Arial"/>
        <family val="2"/>
      </rPr>
      <t xml:space="preserve">(voir date) </t>
    </r>
    <r>
      <rPr>
        <sz val="11"/>
        <color theme="1"/>
        <rFont val="Calibri"/>
        <family val="2"/>
        <scheme val="minor"/>
      </rPr>
      <t>S10/5</t>
    </r>
  </si>
  <si>
    <t>avant 14/5
L12/5</t>
  </si>
  <si>
    <t>av. 25à28/5
S24/5</t>
  </si>
  <si>
    <t>avant 8/9
J4/9</t>
  </si>
  <si>
    <t>avant 26/10
S 25/10</t>
  </si>
  <si>
    <t>Commentaire</t>
  </si>
  <si>
    <r>
      <rPr>
        <b/>
        <sz val="10"/>
        <rFont val="Arial"/>
        <family val="2"/>
      </rPr>
      <t xml:space="preserve">si </t>
    </r>
    <r>
      <rPr>
        <b/>
        <sz val="10"/>
        <color rgb="FFFF0000"/>
        <rFont val="Arial"/>
        <family val="2"/>
      </rPr>
      <t xml:space="preserve">flèche rouge               </t>
    </r>
    <r>
      <rPr>
        <b/>
        <sz val="10"/>
        <rFont val="Arial"/>
        <family val="2"/>
      </rPr>
      <t>bloc décalé pour regroupement</t>
    </r>
  </si>
  <si>
    <t>Sce OXY</t>
  </si>
  <si>
    <t>Nb Blocs club</t>
  </si>
  <si>
    <t>dont requalif. club</t>
  </si>
  <si>
    <r>
      <t xml:space="preserve">11 </t>
    </r>
    <r>
      <rPr>
        <b/>
        <sz val="10"/>
        <color rgb="FFFF0000"/>
        <rFont val="Arial"/>
        <family val="2"/>
      </rPr>
      <t>(dont 2 12L Oxy)</t>
    </r>
  </si>
  <si>
    <t>(2 requalif 12L déjà faite)</t>
  </si>
  <si>
    <t>Nb Blocs adherents</t>
  </si>
  <si>
    <t>dont requal. Adhérents</t>
  </si>
  <si>
    <t xml:space="preserve">
en jaune si requalification</t>
  </si>
  <si>
    <t>2 CAILLETEAU 04/02</t>
  </si>
  <si>
    <t>2 ADENOT 30/3</t>
  </si>
  <si>
    <t>2 DUPRE 20/4</t>
  </si>
  <si>
    <t>PASCUAL 9/05</t>
  </si>
  <si>
    <t>PAS D INSPECTION EN DECEMBRE
 (reporter sur les mois précédents)</t>
  </si>
  <si>
    <t>CAILLETEAU 04/02</t>
  </si>
  <si>
    <t>CHASSAING 30/3</t>
  </si>
  <si>
    <t>BOUCHEIX 20/4</t>
  </si>
  <si>
    <t>PEREZ 14/05</t>
  </si>
  <si>
    <t>Nom des propriétaires</t>
  </si>
  <si>
    <t>2 FAL(bi) 22/02</t>
  </si>
  <si>
    <t>2 JOSSERAND(bi)  30/3</t>
  </si>
  <si>
    <t>LANQUETTE 20/4</t>
  </si>
  <si>
    <t>3 LARIO 15/5</t>
  </si>
  <si>
    <t>MEUNIER 15/02</t>
  </si>
  <si>
    <t>2 TANFARA 30/3</t>
  </si>
  <si>
    <t>8 BMB 20/4</t>
  </si>
  <si>
    <t>2 CAILLETEAU 14/7</t>
  </si>
  <si>
    <t>2 LECUYER(bi) 4/9</t>
  </si>
  <si>
    <t>Remplissage en jaune</t>
  </si>
  <si>
    <t>2 CURVALE(bi) 19/01</t>
  </si>
  <si>
    <t>2 CAILLETEAU 31/3</t>
  </si>
  <si>
    <t>PAPET 20/4</t>
  </si>
  <si>
    <t>si requalification</t>
  </si>
  <si>
    <t>2 NAVARRO 23/3</t>
  </si>
  <si>
    <t>2 TORRE 20/4</t>
  </si>
  <si>
    <t>Ma11/3</t>
  </si>
  <si>
    <t>LEA 22/3</t>
  </si>
  <si>
    <t>2 MEYER 22/3</t>
  </si>
  <si>
    <t>Ma1/4</t>
  </si>
  <si>
    <t>GARCIA 1/02</t>
  </si>
  <si>
    <t>GARCIA 20/3</t>
  </si>
  <si>
    <t>3 GAYET 02/04</t>
  </si>
  <si>
    <t>MEYER 7L 26/10</t>
  </si>
  <si>
    <t>DEMOUSSEAU 6L 30/3</t>
  </si>
  <si>
    <t>JOSSERAND 7L 26/10</t>
  </si>
  <si>
    <t>Responsable séance</t>
  </si>
  <si>
    <t>Maurice Blanc B.</t>
  </si>
  <si>
    <t>Meunier A.</t>
  </si>
  <si>
    <t>Garcia A.</t>
  </si>
  <si>
    <t>Nom des TIV</t>
  </si>
  <si>
    <t>Curvale A.</t>
  </si>
  <si>
    <t>Cailleteau A.</t>
  </si>
  <si>
    <t>Adenot O.</t>
  </si>
  <si>
    <t>Bonnet L.</t>
  </si>
  <si>
    <t>Boucheix P.</t>
  </si>
  <si>
    <t>Lario M.</t>
  </si>
  <si>
    <t>Bonnet R.</t>
  </si>
  <si>
    <t>Lecuyer Y.</t>
  </si>
  <si>
    <t>Demousseau P.</t>
  </si>
  <si>
    <t>Alziari S.</t>
  </si>
  <si>
    <t>Chassaing D.</t>
  </si>
  <si>
    <t>Dervieux J.</t>
  </si>
  <si>
    <t>Dupré P.</t>
  </si>
  <si>
    <t>Pascual F.</t>
  </si>
  <si>
    <t>Chonion B.</t>
  </si>
  <si>
    <t>Fal P.</t>
  </si>
  <si>
    <t>Josserand A.</t>
  </si>
  <si>
    <t>Roux J.P.</t>
  </si>
  <si>
    <t>Gayet G.</t>
  </si>
  <si>
    <t>Perez F.</t>
  </si>
  <si>
    <t>De Vos M.</t>
  </si>
  <si>
    <t>Léa J.</t>
  </si>
  <si>
    <t>Thomazet S.</t>
  </si>
  <si>
    <t>Lanquette J.F.</t>
  </si>
  <si>
    <t>Guittard J.M.</t>
  </si>
  <si>
    <t>Ollier L.</t>
  </si>
  <si>
    <t>Meyer R.</t>
  </si>
  <si>
    <t>Torre M.</t>
  </si>
  <si>
    <t xml:space="preserve"> </t>
  </si>
  <si>
    <t>Nb blocs/personne</t>
  </si>
  <si>
    <t>27/10/2024</t>
  </si>
  <si>
    <t>Bouteilles CLUB du mois à faire  en 2025</t>
  </si>
  <si>
    <t>Bouteilles PERSO à Inspecter  en 2025 (TOUS)</t>
  </si>
  <si>
    <t>Décision</t>
  </si>
  <si>
    <t>Date prochain TIV</t>
  </si>
  <si>
    <t>N° club</t>
  </si>
  <si>
    <t>Fabricant</t>
  </si>
  <si>
    <t>Marque</t>
  </si>
  <si>
    <t>Numéro</t>
  </si>
  <si>
    <t>Capacité (L)</t>
  </si>
  <si>
    <t>Type contenance</t>
  </si>
  <si>
    <t>Date première épreuve</t>
  </si>
  <si>
    <t>Date dernière épreuve</t>
  </si>
  <si>
    <t>P.S. (bar)</t>
  </si>
  <si>
    <t>Date dernier TIV</t>
  </si>
  <si>
    <t>Commentaires
 suite contrôles</t>
  </si>
  <si>
    <t>Commentaires</t>
  </si>
  <si>
    <t>Commentaires complémentaire</t>
  </si>
  <si>
    <t>Total</t>
  </si>
  <si>
    <t>Validé</t>
  </si>
  <si>
    <t>78 02</t>
  </si>
  <si>
    <t>FABER</t>
  </si>
  <si>
    <t>78A53283</t>
  </si>
  <si>
    <t>12L long</t>
  </si>
  <si>
    <t>TIV 2024 OK</t>
  </si>
  <si>
    <t>particules blanches enlevées par souflage</t>
  </si>
  <si>
    <t>Robinet TAG</t>
  </si>
  <si>
    <t>Propriétaire</t>
  </si>
  <si>
    <t>Date prochaine Epreuve</t>
  </si>
  <si>
    <t>86 01</t>
  </si>
  <si>
    <t>IWKA</t>
  </si>
  <si>
    <t>86AA8600FB165</t>
  </si>
  <si>
    <t>6L</t>
  </si>
  <si>
    <t>RAS</t>
  </si>
  <si>
    <t>GARCIA ALAIN</t>
  </si>
  <si>
    <t>99AA76976</t>
  </si>
  <si>
    <t>86 04</t>
  </si>
  <si>
    <t>86AA8600FB4</t>
  </si>
  <si>
    <t>Lessivage St Marc et séchage, points blancs disparus --&gt;RAS</t>
  </si>
  <si>
    <t>Total mars-25</t>
  </si>
  <si>
    <t>86 05</t>
  </si>
  <si>
    <t>86AA8600FB47</t>
  </si>
  <si>
    <t>Fond début C2, pas d'évolution depuis requalif, accepté</t>
  </si>
  <si>
    <t>LEA JOEL</t>
  </si>
  <si>
    <t>07/0843/054</t>
  </si>
  <si>
    <t>96 02</t>
  </si>
  <si>
    <t>ROTH</t>
  </si>
  <si>
    <t>vp</t>
  </si>
  <si>
    <t>96AA42495</t>
  </si>
  <si>
    <t>15L</t>
  </si>
  <si>
    <t>C2 fond Roth accepté, pas d'évolution</t>
  </si>
  <si>
    <t>Cession G. Foussat</t>
  </si>
  <si>
    <t>MEYER ROGER</t>
  </si>
  <si>
    <t>120015/018</t>
  </si>
  <si>
    <t>97 03</t>
  </si>
  <si>
    <t>MANNESMANN</t>
  </si>
  <si>
    <t>-</t>
  </si>
  <si>
    <t>1932B12682</t>
  </si>
  <si>
    <t>Int C1 pas d'évolution</t>
  </si>
  <si>
    <t>Cession O Rochat</t>
  </si>
  <si>
    <t>1932B7818</t>
  </si>
  <si>
    <t>99 01</t>
  </si>
  <si>
    <t>V.P.</t>
  </si>
  <si>
    <t>99AA62940</t>
  </si>
  <si>
    <t>13,5L</t>
  </si>
  <si>
    <t>fond roth C2 accepté,  pas d'évolution</t>
  </si>
  <si>
    <t>Cession R. Bonnet</t>
  </si>
  <si>
    <t>Total févr-25</t>
  </si>
  <si>
    <t>NAVARRO FLORENT</t>
  </si>
  <si>
    <t>92 AA 49190</t>
  </si>
  <si>
    <t>(vide)</t>
  </si>
  <si>
    <t>07 01</t>
  </si>
  <si>
    <t>ROTH TAVERNY</t>
  </si>
  <si>
    <t>ZNS097</t>
  </si>
  <si>
    <t>2L M18</t>
  </si>
  <si>
    <t>RAS     2L M18 control visuel filetage</t>
  </si>
  <si>
    <t>filetage M18</t>
  </si>
  <si>
    <t>93 AA 32961</t>
  </si>
  <si>
    <t>07 02</t>
  </si>
  <si>
    <t>ZNS105</t>
  </si>
  <si>
    <t>qq taches au fond      2L M18 control visuel filetage</t>
  </si>
  <si>
    <t>12 01</t>
  </si>
  <si>
    <t>2012/520</t>
  </si>
  <si>
    <t xml:space="preserve"> RAS</t>
  </si>
  <si>
    <t>achat JC Burellier 12/2012 6,60Kg</t>
  </si>
  <si>
    <t>ADENOT OLIVIER</t>
  </si>
  <si>
    <t>94AA42405</t>
  </si>
  <si>
    <t>12 02</t>
  </si>
  <si>
    <t>2012/31456</t>
  </si>
  <si>
    <t>grattage nettoyage reste C1</t>
  </si>
  <si>
    <t>achat Diving Spirit 12/2012 7,12Kg</t>
  </si>
  <si>
    <t>68994</t>
  </si>
  <si>
    <t>12 03</t>
  </si>
  <si>
    <t>2012/31458</t>
  </si>
  <si>
    <t>CHASSAING DIDIER</t>
  </si>
  <si>
    <t>92AA022145</t>
  </si>
  <si>
    <t>int C2</t>
  </si>
  <si>
    <t>12 04</t>
  </si>
  <si>
    <t>2012/31464</t>
  </si>
  <si>
    <t>JOSSERAND ALAIN</t>
  </si>
  <si>
    <t>2017/3217</t>
  </si>
  <si>
    <t>C1</t>
  </si>
  <si>
    <t>91 01</t>
  </si>
  <si>
    <t>SPIRO</t>
  </si>
  <si>
    <t>91AA83647</t>
  </si>
  <si>
    <t>grattage nettoyage reste C1 vers le col</t>
  </si>
  <si>
    <t>2017/3222</t>
  </si>
  <si>
    <t>92 01</t>
  </si>
  <si>
    <t>ROTH MIONS</t>
  </si>
  <si>
    <t>BEUCHAT</t>
  </si>
  <si>
    <t>92AA47348</t>
  </si>
  <si>
    <t>TANFARA EDI</t>
  </si>
  <si>
    <t>68A10366</t>
  </si>
  <si>
    <t>Odeur Int</t>
  </si>
  <si>
    <t>95 01</t>
  </si>
  <si>
    <t>3916D17947</t>
  </si>
  <si>
    <t>Int. Fond C2 Mannesman pas d évolution,petite  piqure sur portée joint</t>
  </si>
  <si>
    <t>(ex Fabbi)</t>
  </si>
  <si>
    <t>68A10520</t>
  </si>
  <si>
    <t>97 01</t>
  </si>
  <si>
    <t>97AA71342</t>
  </si>
  <si>
    <t>grattage nettoyage Int. Fond Roth C2, retouches peinture</t>
  </si>
  <si>
    <t>rachat à P. Dauzat</t>
  </si>
  <si>
    <t>97 04</t>
  </si>
  <si>
    <t>Tor,Tec</t>
  </si>
  <si>
    <t>97AA71357</t>
  </si>
  <si>
    <t>Cession JM Guittard</t>
  </si>
  <si>
    <t>CAILLETEAU ADRIEN</t>
  </si>
  <si>
    <t>2017/2783</t>
  </si>
  <si>
    <t>2017/2793</t>
  </si>
  <si>
    <t>00 01</t>
  </si>
  <si>
    <t>SPIRO/aqualung</t>
  </si>
  <si>
    <t>082178</t>
  </si>
  <si>
    <t>12L court</t>
  </si>
  <si>
    <t>Ex casc2 gueuse 2</t>
  </si>
  <si>
    <t>00 02</t>
  </si>
  <si>
    <t>122094</t>
  </si>
  <si>
    <t>Ex Casc6</t>
  </si>
  <si>
    <t>GAYET GHISLAIN</t>
  </si>
  <si>
    <t>1932B18025</t>
  </si>
  <si>
    <t>00 03</t>
  </si>
  <si>
    <t>122126</t>
  </si>
  <si>
    <t>int. C1</t>
  </si>
  <si>
    <t>Ex Casc7</t>
  </si>
  <si>
    <t>94AA65519</t>
  </si>
  <si>
    <t>05 01</t>
  </si>
  <si>
    <t>05/1810/027</t>
  </si>
  <si>
    <t>qq piqures au fond début C2 Faber</t>
  </si>
  <si>
    <t>Cession JM Flouzat</t>
  </si>
  <si>
    <t>2002/96613</t>
  </si>
  <si>
    <t>11 01</t>
  </si>
  <si>
    <t>AQUALUNG</t>
  </si>
  <si>
    <t>11/0050/014</t>
  </si>
  <si>
    <t>début C1</t>
  </si>
  <si>
    <t>6L neuf 2011</t>
  </si>
  <si>
    <t>Total avr-25</t>
  </si>
  <si>
    <t>11 02</t>
  </si>
  <si>
    <t>11/0050/041</t>
  </si>
  <si>
    <t>BOUCHEIX PHILIPPE</t>
  </si>
  <si>
    <t>2004/65083</t>
  </si>
  <si>
    <t>11 06</t>
  </si>
  <si>
    <t>11/0033/067</t>
  </si>
  <si>
    <t>12L court neuf 2011</t>
  </si>
  <si>
    <t>DUPRE PASCAL</t>
  </si>
  <si>
    <t>94AA42666</t>
  </si>
  <si>
    <t>11 07</t>
  </si>
  <si>
    <t>11/0033/140</t>
  </si>
  <si>
    <t>94AA42729</t>
  </si>
  <si>
    <t>11 08</t>
  </si>
  <si>
    <t>11/0033/122</t>
  </si>
  <si>
    <t>LANQUETTE JEAN FRANCOIS</t>
  </si>
  <si>
    <t>51846</t>
  </si>
  <si>
    <t>11 09</t>
  </si>
  <si>
    <t>11/0033/125</t>
  </si>
  <si>
    <t>MAURICE BLANC BERNARD</t>
  </si>
  <si>
    <t>73A63830</t>
  </si>
  <si>
    <t>81 02</t>
  </si>
  <si>
    <t>81A1052</t>
  </si>
  <si>
    <t>95AA66156</t>
  </si>
  <si>
    <t>91 09</t>
  </si>
  <si>
    <t>SCUBAPRO</t>
  </si>
  <si>
    <t>91AA52343</t>
  </si>
  <si>
    <t>Retouche peinture</t>
  </si>
  <si>
    <t>(ex Cros) Robinet ?????</t>
  </si>
  <si>
    <t>87AA12482</t>
  </si>
  <si>
    <t>92 06</t>
  </si>
  <si>
    <t>92AA66084</t>
  </si>
  <si>
    <t>87AA12517</t>
  </si>
  <si>
    <t>96 01</t>
  </si>
  <si>
    <t>61508</t>
  </si>
  <si>
    <t>piqures portée joint</t>
  </si>
  <si>
    <t>91A32446</t>
  </si>
  <si>
    <t>97 02</t>
  </si>
  <si>
    <t>0932B11398</t>
  </si>
  <si>
    <t>Cession de A. Spinar</t>
  </si>
  <si>
    <t>89AA48598</t>
  </si>
  <si>
    <t>98 01</t>
  </si>
  <si>
    <t>98AA99431</t>
  </si>
  <si>
    <t>int Fond Roth C2, qq piqures portée joint et filetage</t>
  </si>
  <si>
    <t>2003/63123</t>
  </si>
  <si>
    <t>Total mai-25</t>
  </si>
  <si>
    <t>1964-497301</t>
  </si>
  <si>
    <t>11 03</t>
  </si>
  <si>
    <t>11/0050/048</t>
  </si>
  <si>
    <t>PAPET ISABELLE</t>
  </si>
  <si>
    <t>05/1810/030</t>
  </si>
  <si>
    <t>11 04</t>
  </si>
  <si>
    <t>11/0050/054</t>
  </si>
  <si>
    <t>Brossage, nettoyage alcool IsoP, séchage puis RAS</t>
  </si>
  <si>
    <t>TORRE MARC</t>
  </si>
  <si>
    <t>3916B13104</t>
  </si>
  <si>
    <t>11 05</t>
  </si>
  <si>
    <t>11/0050/095</t>
  </si>
  <si>
    <t>89AA36957</t>
  </si>
  <si>
    <t>11 10</t>
  </si>
  <si>
    <t>11/0033/187</t>
  </si>
  <si>
    <t>reste C1, trace d'huile ?</t>
  </si>
  <si>
    <t>11 11</t>
  </si>
  <si>
    <t>11/0033/130</t>
  </si>
  <si>
    <t>PASCUAL FABIEN</t>
  </si>
  <si>
    <t>2003/60568</t>
  </si>
  <si>
    <t>int. Fond Roth C2 accepté</t>
  </si>
  <si>
    <t>11 12</t>
  </si>
  <si>
    <t>11/0033/195</t>
  </si>
  <si>
    <t>11 13</t>
  </si>
  <si>
    <t>11/0033/188</t>
  </si>
  <si>
    <t>traces d'huile, à lessiver prochaine visite</t>
  </si>
  <si>
    <t>PEREZ FELIX</t>
  </si>
  <si>
    <t>2014/23569</t>
  </si>
  <si>
    <t>11 14</t>
  </si>
  <si>
    <t>11/0033/189</t>
  </si>
  <si>
    <t>11 15</t>
  </si>
  <si>
    <t>11/0033/194</t>
  </si>
  <si>
    <t xml:space="preserve"> C2 accepté au fond, pas d'évolution depuis requalif 2023, à surveiller car fond Faber</t>
  </si>
  <si>
    <t>LARIO MICHEL</t>
  </si>
  <si>
    <t>82A21723</t>
  </si>
  <si>
    <t>C2?</t>
  </si>
  <si>
    <t>11 16</t>
  </si>
  <si>
    <t>11/0033/126</t>
  </si>
  <si>
    <t>82A21935</t>
  </si>
  <si>
    <t>11 17</t>
  </si>
  <si>
    <t>11/0033/139</t>
  </si>
  <si>
    <t>92AA84279</t>
  </si>
  <si>
    <t>11 18</t>
  </si>
  <si>
    <t>11/0033/120</t>
  </si>
  <si>
    <t>11 19</t>
  </si>
  <si>
    <t>11/0033/116</t>
  </si>
  <si>
    <t>80A7347</t>
  </si>
  <si>
    <t>11 20</t>
  </si>
  <si>
    <t>11/0033/149</t>
  </si>
  <si>
    <t>80A7349</t>
  </si>
  <si>
    <t>11 21</t>
  </si>
  <si>
    <t>11/0033/117</t>
  </si>
  <si>
    <t xml:space="preserve"> Grattage, nettoyage avec alcool IsoP, séchage air chaud puis RAS</t>
  </si>
  <si>
    <t>Total juil-25</t>
  </si>
  <si>
    <t>11 22</t>
  </si>
  <si>
    <t>11/0033/136</t>
  </si>
  <si>
    <t>1992AA0005120</t>
  </si>
  <si>
    <t>ALU</t>
  </si>
  <si>
    <t>11 23</t>
  </si>
  <si>
    <t>11/0033/049</t>
  </si>
  <si>
    <t>1992AA0005124</t>
  </si>
  <si>
    <t>11 24</t>
  </si>
  <si>
    <t>11/0033/129</t>
  </si>
  <si>
    <t>11 25</t>
  </si>
  <si>
    <t>11/0033/157</t>
  </si>
  <si>
    <t>grattage, rinçage alcool IsoP, séchage air chaud, puis RAS</t>
  </si>
  <si>
    <t>LECUYER YVES</t>
  </si>
  <si>
    <t>86AA13841</t>
  </si>
  <si>
    <t>86AA13690</t>
  </si>
  <si>
    <t>98 07</t>
  </si>
  <si>
    <t>SCUBAPRO Sce Oxy</t>
  </si>
  <si>
    <t>98AA75031</t>
  </si>
  <si>
    <t>TIV 2023 OK</t>
  </si>
  <si>
    <t>fond Roth début C2,  marquage Oxy</t>
  </si>
  <si>
    <t>(ex Ravel) 12L court</t>
  </si>
  <si>
    <t>Total sept-25</t>
  </si>
  <si>
    <t>98 08</t>
  </si>
  <si>
    <t>98AA75033</t>
  </si>
  <si>
    <t>marquage Oxy</t>
  </si>
  <si>
    <t>D914553AA6051</t>
  </si>
  <si>
    <t>ALU  Sce OXY</t>
  </si>
  <si>
    <t>P3258V/D121435</t>
  </si>
  <si>
    <t>Neuf 6/2022 MeS date achat 24/11/23 
ALU Sce OXY sortie M26</t>
  </si>
  <si>
    <t>04 01</t>
  </si>
  <si>
    <t>04/0852/124</t>
  </si>
  <si>
    <t>Taches disparues apres grattage soufflage, RAS</t>
  </si>
  <si>
    <t>Cession Karine Pécher 22/9/20</t>
  </si>
  <si>
    <t>Total oct-25</t>
  </si>
  <si>
    <t>09 01</t>
  </si>
  <si>
    <t>09/0031/027</t>
  </si>
  <si>
    <t>C2, un trou au centre à surveiller (pas d'évolution)</t>
  </si>
  <si>
    <t xml:space="preserve">12L court neuf 2009 </t>
  </si>
  <si>
    <t>CURVALE LECUYER ANNE</t>
  </si>
  <si>
    <t>105156</t>
  </si>
  <si>
    <t>Requalif 19/1/2024</t>
  </si>
  <si>
    <t>09 02</t>
  </si>
  <si>
    <t>09/0540/097</t>
  </si>
  <si>
    <t>grattage soufflage pour enlever quelques poussieres, fond gras</t>
  </si>
  <si>
    <t>105170</t>
  </si>
  <si>
    <t>09 03</t>
  </si>
  <si>
    <t>09/0541/003</t>
  </si>
  <si>
    <t>Tampon entre ne visse pas a fond, mais robinet visse OK, quelques éclats à l'extérieur sans rouille</t>
  </si>
  <si>
    <t>Total janv-26</t>
  </si>
  <si>
    <t>09 06</t>
  </si>
  <si>
    <t>09/1456/174</t>
  </si>
  <si>
    <t>grattage soufflage taches brunes au fond, reste C1</t>
  </si>
  <si>
    <t>DEMOUSSEAU PHILIPPE</t>
  </si>
  <si>
    <t>2017/2178</t>
  </si>
  <si>
    <t>09 07</t>
  </si>
  <si>
    <t>09/1072/113</t>
  </si>
  <si>
    <t>15L neuf 2009</t>
  </si>
  <si>
    <t>05/1214/030</t>
  </si>
  <si>
    <t>76 01</t>
  </si>
  <si>
    <t>76A771</t>
  </si>
  <si>
    <t>Total févr-26</t>
  </si>
  <si>
    <t>82 02</t>
  </si>
  <si>
    <t>82A16303</t>
  </si>
  <si>
    <t>C2 fond Roth</t>
  </si>
  <si>
    <t>1990AA0000204</t>
  </si>
  <si>
    <t>87 09</t>
  </si>
  <si>
    <t>87AA31930</t>
  </si>
  <si>
    <t>(ex Borel) Robinet TAG</t>
  </si>
  <si>
    <t>91 07</t>
  </si>
  <si>
    <t>91AA49192</t>
  </si>
  <si>
    <t>C2 fond Roth pas d'évolution, grattage soufflage pour enlever particules blanches</t>
  </si>
  <si>
    <t>FAL PAULO</t>
  </si>
  <si>
    <t>67A6298</t>
  </si>
  <si>
    <t>C2 fond Roth accepté</t>
  </si>
  <si>
    <t>94 09</t>
  </si>
  <si>
    <t>94AA42556</t>
  </si>
  <si>
    <t xml:space="preserve">  Robinet ?????</t>
  </si>
  <si>
    <t>67A5954</t>
  </si>
  <si>
    <t>98 02</t>
  </si>
  <si>
    <t>98AA99359</t>
  </si>
  <si>
    <t>C2 fond Roth,, grattage soufflage pour enlever particules blanches</t>
  </si>
  <si>
    <t>MEUNIER ANDRE</t>
  </si>
  <si>
    <t>86778</t>
  </si>
  <si>
    <t>Inter C2 fond Roth accepté</t>
  </si>
  <si>
    <t>98 10</t>
  </si>
  <si>
    <t>Spirotechnique</t>
  </si>
  <si>
    <t>1932B16660</t>
  </si>
  <si>
    <t>C2 au fond,  fond Mannesmann sans surépaisseur à surveiller, pas d'évolution</t>
  </si>
  <si>
    <t>Cession Alain Mollé 22/9/20</t>
  </si>
  <si>
    <t>Total Validé</t>
  </si>
  <si>
    <t>09 04</t>
  </si>
  <si>
    <t>09/0541/010</t>
  </si>
  <si>
    <t>09 05</t>
  </si>
  <si>
    <t>09/0541/011</t>
  </si>
  <si>
    <t>22 01</t>
  </si>
  <si>
    <t>Sce Oxy</t>
  </si>
  <si>
    <t>2022/3946</t>
  </si>
  <si>
    <t>6L M26</t>
  </si>
  <si>
    <t>TIV 2023 OK neuf 11/2022</t>
  </si>
  <si>
    <t>Nitrox O2 Gaz G1 sortie M26x200</t>
  </si>
  <si>
    <t>achat Scubawind 239€ 11/2022  Nitrox O2 Gaz G1 sortie M26x200</t>
  </si>
  <si>
    <t>22 02</t>
  </si>
  <si>
    <t>2022/3947</t>
  </si>
  <si>
    <t>22 03</t>
  </si>
  <si>
    <t>2022/3948</t>
  </si>
  <si>
    <t>22 04</t>
  </si>
  <si>
    <t>2022/3949</t>
  </si>
  <si>
    <t xml:space="preserve">Nitrox O2 Gaz G1 sortie M26x200, Intérieur C1
</t>
  </si>
  <si>
    <t>22 05</t>
  </si>
  <si>
    <t>2022/3950</t>
  </si>
  <si>
    <t>Nitrox O2 Gaz G1 sortie M26x200, cloques sur flanc ext à surveiller</t>
  </si>
  <si>
    <t>98 04</t>
  </si>
  <si>
    <t>98AA75023</t>
  </si>
  <si>
    <t>(ex Lario) 12L court</t>
  </si>
  <si>
    <t>98 09</t>
  </si>
  <si>
    <t>98AA75024</t>
  </si>
  <si>
    <t>(ex Thévenin) 12L court Robinet symétrique</t>
  </si>
  <si>
    <t>Accepté</t>
  </si>
  <si>
    <t>Corps Filtre</t>
  </si>
  <si>
    <t>BAUER</t>
  </si>
  <si>
    <t>3L</t>
  </si>
  <si>
    <t>TIV 2022 OK</t>
  </si>
  <si>
    <t>RAS après 40 mois, prochaine après 4 ans 19/5/26</t>
  </si>
  <si>
    <t>Corps de filtre compresseur Bauer</t>
  </si>
  <si>
    <t>Total mai-26</t>
  </si>
  <si>
    <t>Total Accepté</t>
  </si>
  <si>
    <t>Total général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</si>
</sst>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"/>
    <numFmt numFmtId="166" formatCode="mm/yyyy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color rgb="FFFF0000"/>
      <name val="Arial"/>
      <family val="2"/>
    </font>
    <font>
      <b/>
      <sz val="12"/>
      <color theme="3" tint="0.3999755851924192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color rgb="FFFF0000"/>
      <name val="Arial"/>
      <family val="2"/>
    </font>
    <font>
      <b/>
      <strike/>
      <sz val="10"/>
      <name val="Arial"/>
      <family val="2"/>
    </font>
    <font>
      <b/>
      <sz val="10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4" tint="-0.249977111117893"/>
      <name val="Arial"/>
      <family val="2"/>
    </font>
    <font>
      <b/>
      <sz val="8"/>
      <color rgb="FFFF0000"/>
      <name val="Arial"/>
      <family val="2"/>
    </font>
    <font>
      <b/>
      <sz val="10"/>
      <color indexed="10"/>
      <name val="Arial"/>
      <family val="2"/>
    </font>
    <font>
      <strike/>
      <sz val="8"/>
      <color rgb="FFFF0000"/>
      <name val="Arial"/>
      <family val="2"/>
    </font>
    <font>
      <b/>
      <sz val="10"/>
      <color rgb="FFFF0000"/>
      <name val="Times New Roman"/>
      <family val="1"/>
    </font>
    <font>
      <sz val="8"/>
      <color theme="1"/>
      <name val="Arial"/>
      <family val="2"/>
    </font>
    <font>
      <strike/>
      <sz val="8"/>
      <name val="Arial"/>
      <family val="2"/>
    </font>
    <font>
      <sz val="8"/>
      <color rgb="FFFF000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12" fillId="0" borderId="11" applyBorder="0">
      <alignment horizontal="center" vertical="center"/>
    </xf>
    <xf numFmtId="0" fontId="2" fillId="0" borderId="0"/>
    <xf numFmtId="0" fontId="1" fillId="0" borderId="0"/>
    <xf numFmtId="0" fontId="12" fillId="0" borderId="11" applyBorder="0">
      <alignment horizontal="center" vertical="center"/>
    </xf>
  </cellStyleXfs>
  <cellXfs count="202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2" fillId="0" borderId="0" xfId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/>
    <xf numFmtId="0" fontId="7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top"/>
    </xf>
    <xf numFmtId="17" fontId="9" fillId="2" borderId="2" xfId="1" applyNumberFormat="1" applyFont="1" applyFill="1" applyBorder="1" applyAlignment="1">
      <alignment horizontal="center" vertical="top"/>
    </xf>
    <xf numFmtId="17" fontId="9" fillId="0" borderId="1" xfId="1" applyNumberFormat="1" applyFont="1" applyBorder="1" applyAlignment="1">
      <alignment horizontal="center" vertical="top"/>
    </xf>
    <xf numFmtId="17" fontId="9" fillId="0" borderId="3" xfId="1" applyNumberFormat="1" applyFont="1" applyBorder="1" applyAlignment="1">
      <alignment horizontal="center" vertical="top"/>
    </xf>
    <xf numFmtId="17" fontId="9" fillId="3" borderId="1" xfId="1" applyNumberFormat="1" applyFont="1" applyFill="1" applyBorder="1" applyAlignment="1">
      <alignment horizontal="center" vertical="top" wrapText="1"/>
    </xf>
    <xf numFmtId="17" fontId="9" fillId="3" borderId="3" xfId="1" applyNumberFormat="1" applyFont="1" applyFill="1" applyBorder="1" applyAlignment="1">
      <alignment horizontal="center" vertical="top" wrapText="1"/>
    </xf>
    <xf numFmtId="17" fontId="9" fillId="0" borderId="4" xfId="1" applyNumberFormat="1" applyFont="1" applyBorder="1" applyAlignment="1">
      <alignment horizontal="center" vertical="top"/>
    </xf>
    <xf numFmtId="17" fontId="9" fillId="4" borderId="3" xfId="1" applyNumberFormat="1" applyFont="1" applyFill="1" applyBorder="1" applyAlignment="1">
      <alignment horizontal="center" vertical="top"/>
    </xf>
    <xf numFmtId="17" fontId="9" fillId="0" borderId="2" xfId="1" applyNumberFormat="1" applyFont="1" applyBorder="1" applyAlignment="1">
      <alignment horizontal="center" vertical="top"/>
    </xf>
    <xf numFmtId="17" fontId="9" fillId="5" borderId="3" xfId="1" applyNumberFormat="1" applyFont="1" applyFill="1" applyBorder="1" applyAlignment="1">
      <alignment horizontal="center" vertical="top"/>
    </xf>
    <xf numFmtId="17" fontId="9" fillId="6" borderId="2" xfId="1" applyNumberFormat="1" applyFont="1" applyFill="1" applyBorder="1" applyAlignment="1">
      <alignment horizontal="center" vertical="top"/>
    </xf>
    <xf numFmtId="0" fontId="2" fillId="0" borderId="0" xfId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horizontal="center" vertical="top" wrapText="1"/>
    </xf>
    <xf numFmtId="0" fontId="10" fillId="7" borderId="6" xfId="1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/>
    </xf>
    <xf numFmtId="0" fontId="11" fillId="8" borderId="8" xfId="1" applyFont="1" applyFill="1" applyBorder="1" applyAlignment="1">
      <alignment vertical="center"/>
    </xf>
    <xf numFmtId="14" fontId="2" fillId="0" borderId="9" xfId="1" applyNumberFormat="1" applyFont="1" applyBorder="1" applyAlignment="1">
      <alignment horizontal="center" vertical="top" wrapText="1"/>
    </xf>
    <xf numFmtId="14" fontId="2" fillId="0" borderId="9" xfId="1" applyNumberFormat="1" applyBorder="1" applyAlignment="1">
      <alignment horizontal="center" vertical="top" wrapText="1"/>
    </xf>
    <xf numFmtId="14" fontId="2" fillId="0" borderId="10" xfId="1" applyNumberFormat="1" applyFont="1" applyBorder="1" applyAlignment="1">
      <alignment horizontal="center" vertical="top" wrapText="1"/>
    </xf>
    <xf numFmtId="14" fontId="2" fillId="0" borderId="11" xfId="1" applyNumberFormat="1" applyFont="1" applyBorder="1" applyAlignment="1">
      <alignment horizontal="center" vertical="top" wrapText="1"/>
    </xf>
    <xf numFmtId="14" fontId="2" fillId="0" borderId="10" xfId="1" applyNumberFormat="1" applyBorder="1" applyAlignment="1">
      <alignment horizontal="center" vertical="top" wrapText="1"/>
    </xf>
    <xf numFmtId="14" fontId="2" fillId="0" borderId="12" xfId="1" applyNumberFormat="1" applyBorder="1" applyAlignment="1">
      <alignment horizontal="center" vertical="top" wrapText="1"/>
    </xf>
    <xf numFmtId="0" fontId="2" fillId="0" borderId="0" xfId="1" applyAlignment="1">
      <alignment horizontal="center" vertical="center" wrapText="1"/>
    </xf>
    <xf numFmtId="0" fontId="11" fillId="8" borderId="8" xfId="1" applyFont="1" applyFill="1" applyBorder="1"/>
    <xf numFmtId="14" fontId="2" fillId="0" borderId="9" xfId="1" applyNumberFormat="1" applyFont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/>
    </xf>
    <xf numFmtId="14" fontId="12" fillId="0" borderId="10" xfId="1" applyNumberFormat="1" applyFont="1" applyBorder="1" applyAlignment="1">
      <alignment vertical="center" wrapText="1"/>
    </xf>
    <xf numFmtId="0" fontId="13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12" fillId="0" borderId="9" xfId="1" applyNumberFormat="1" applyFont="1" applyBorder="1" applyAlignment="1">
      <alignment vertical="center" wrapText="1"/>
    </xf>
    <xf numFmtId="0" fontId="13" fillId="0" borderId="13" xfId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14" fontId="2" fillId="0" borderId="9" xfId="1" applyNumberForma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14" fontId="2" fillId="0" borderId="14" xfId="1" applyNumberFormat="1" applyBorder="1" applyAlignment="1">
      <alignment horizontal="center" vertical="center" wrapText="1"/>
    </xf>
    <xf numFmtId="14" fontId="2" fillId="0" borderId="12" xfId="1" applyNumberFormat="1" applyBorder="1" applyAlignment="1">
      <alignment horizontal="center" vertical="center" wrapText="1"/>
    </xf>
    <xf numFmtId="0" fontId="11" fillId="0" borderId="8" xfId="1" applyFont="1" applyFill="1" applyBorder="1"/>
    <xf numFmtId="0" fontId="9" fillId="0" borderId="1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9" xfId="1" applyFont="1" applyBorder="1" applyAlignment="1">
      <alignment vertical="center"/>
    </xf>
    <xf numFmtId="0" fontId="14" fillId="0" borderId="9" xfId="1" quotePrefix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15" fillId="9" borderId="8" xfId="1" applyFont="1" applyFill="1" applyBorder="1" applyAlignment="1">
      <alignment vertical="center" wrapText="1"/>
    </xf>
    <xf numFmtId="0" fontId="9" fillId="9" borderId="10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4" fillId="9" borderId="10" xfId="1" quotePrefix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left" vertical="center"/>
    </xf>
    <xf numFmtId="0" fontId="9" fillId="9" borderId="9" xfId="1" applyFont="1" applyFill="1" applyBorder="1" applyAlignment="1">
      <alignment vertical="center"/>
    </xf>
    <xf numFmtId="0" fontId="13" fillId="9" borderId="10" xfId="1" quotePrefix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9" fillId="9" borderId="12" xfId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11" fillId="0" borderId="8" xfId="1" applyFont="1" applyBorder="1" applyAlignment="1">
      <alignment vertical="center" wrapText="1"/>
    </xf>
    <xf numFmtId="0" fontId="9" fillId="0" borderId="10" xfId="1" quotePrefix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5" fillId="9" borderId="8" xfId="1" applyFont="1" applyFill="1" applyBorder="1" applyAlignment="1">
      <alignment vertical="center"/>
    </xf>
    <xf numFmtId="0" fontId="9" fillId="9" borderId="10" xfId="1" quotePrefix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vertical="center"/>
    </xf>
    <xf numFmtId="0" fontId="17" fillId="9" borderId="9" xfId="1" applyFont="1" applyFill="1" applyBorder="1" applyAlignment="1">
      <alignment horizontal="center" vertical="center"/>
    </xf>
    <xf numFmtId="0" fontId="11" fillId="8" borderId="15" xfId="1" applyFont="1" applyFill="1" applyBorder="1" applyAlignment="1">
      <alignment vertical="center" wrapText="1"/>
    </xf>
    <xf numFmtId="0" fontId="12" fillId="10" borderId="10" xfId="1" applyFont="1" applyFill="1" applyBorder="1" applyAlignment="1">
      <alignment horizontal="center" vertical="center"/>
    </xf>
    <xf numFmtId="0" fontId="12" fillId="11" borderId="10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2" fillId="0" borderId="10" xfId="1" applyBorder="1" applyAlignment="1">
      <alignment vertical="center"/>
    </xf>
    <xf numFmtId="0" fontId="18" fillId="0" borderId="10" xfId="1" applyFont="1" applyFill="1" applyBorder="1" applyAlignment="1">
      <alignment horizontal="right" vertical="center"/>
    </xf>
    <xf numFmtId="0" fontId="19" fillId="0" borderId="11" xfId="2" applyFont="1" applyBorder="1" applyAlignment="1">
      <alignment horizontal="center" vertical="center" textRotation="90" wrapText="1"/>
    </xf>
    <xf numFmtId="1" fontId="9" fillId="0" borderId="12" xfId="1" applyNumberFormat="1" applyFont="1" applyBorder="1" applyAlignment="1">
      <alignment horizontal="center" vertical="center"/>
    </xf>
    <xf numFmtId="0" fontId="11" fillId="8" borderId="16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/>
    </xf>
    <xf numFmtId="0" fontId="12" fillId="0" borderId="9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2" fillId="0" borderId="17" xfId="2" applyBorder="1" applyAlignment="1">
      <alignment horizontal="center" vertical="center" textRotation="90"/>
    </xf>
    <xf numFmtId="16" fontId="2" fillId="0" borderId="0" xfId="1" applyNumberFormat="1" applyFont="1"/>
    <xf numFmtId="0" fontId="12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1" fillId="9" borderId="16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2" fillId="0" borderId="10" xfId="1" applyFill="1" applyBorder="1" applyAlignment="1">
      <alignment vertical="center"/>
    </xf>
    <xf numFmtId="0" fontId="2" fillId="0" borderId="10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8" fillId="0" borderId="10" xfId="1" applyFont="1" applyBorder="1" applyAlignment="1">
      <alignment horizontal="left" vertical="center"/>
    </xf>
    <xf numFmtId="0" fontId="2" fillId="0" borderId="0" xfId="1" applyFont="1" applyAlignment="1"/>
    <xf numFmtId="0" fontId="21" fillId="8" borderId="16" xfId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/>
    </xf>
    <xf numFmtId="14" fontId="12" fillId="0" borderId="10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top"/>
    </xf>
    <xf numFmtId="0" fontId="23" fillId="0" borderId="10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right" vertical="center"/>
    </xf>
    <xf numFmtId="0" fontId="24" fillId="0" borderId="10" xfId="1" applyFont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11" fillId="8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wrapText="1"/>
    </xf>
    <xf numFmtId="0" fontId="11" fillId="0" borderId="8" xfId="1" applyFont="1" applyBorder="1"/>
    <xf numFmtId="0" fontId="25" fillId="0" borderId="10" xfId="1" applyFont="1" applyBorder="1"/>
    <xf numFmtId="0" fontId="9" fillId="0" borderId="10" xfId="1" applyFont="1" applyBorder="1"/>
    <xf numFmtId="0" fontId="9" fillId="0" borderId="12" xfId="1" applyFont="1" applyBorder="1"/>
    <xf numFmtId="0" fontId="11" fillId="0" borderId="15" xfId="1" applyFont="1" applyBorder="1" applyAlignment="1">
      <alignment horizontal="center" vertical="center" wrapText="1"/>
    </xf>
    <xf numFmtId="0" fontId="2" fillId="0" borderId="10" xfId="1" applyFont="1" applyBorder="1" applyAlignment="1"/>
    <xf numFmtId="0" fontId="2" fillId="0" borderId="10" xfId="1" applyFont="1" applyFill="1" applyBorder="1"/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/>
    <xf numFmtId="0" fontId="2" fillId="0" borderId="12" xfId="1" applyBorder="1"/>
    <xf numFmtId="0" fontId="11" fillId="0" borderId="16" xfId="1" applyFont="1" applyBorder="1" applyAlignment="1">
      <alignment horizontal="center" vertical="center" wrapText="1"/>
    </xf>
    <xf numFmtId="0" fontId="2" fillId="0" borderId="10" xfId="1" applyFont="1" applyFill="1" applyBorder="1" applyAlignment="1"/>
    <xf numFmtId="0" fontId="2" fillId="0" borderId="9" xfId="1" applyFont="1" applyFill="1" applyBorder="1" applyAlignment="1">
      <alignment horizontal="left"/>
    </xf>
    <xf numFmtId="0" fontId="2" fillId="0" borderId="9" xfId="1" applyFont="1" applyBorder="1" applyAlignment="1"/>
    <xf numFmtId="0" fontId="26" fillId="0" borderId="10" xfId="1" applyFont="1" applyBorder="1"/>
    <xf numFmtId="14" fontId="2" fillId="0" borderId="12" xfId="1" applyNumberFormat="1" applyBorder="1"/>
    <xf numFmtId="0" fontId="2" fillId="0" borderId="12" xfId="1" applyFont="1" applyBorder="1"/>
    <xf numFmtId="0" fontId="11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12" fillId="0" borderId="6" xfId="2" applyBorder="1" applyAlignment="1">
      <alignment horizontal="center" vertical="center" textRotation="90"/>
    </xf>
    <xf numFmtId="0" fontId="11" fillId="0" borderId="18" xfId="1" applyFont="1" applyBorder="1"/>
    <xf numFmtId="164" fontId="2" fillId="0" borderId="19" xfId="1" applyNumberForma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164" fontId="2" fillId="0" borderId="19" xfId="1" applyNumberFormat="1" applyBorder="1"/>
    <xf numFmtId="164" fontId="2" fillId="0" borderId="20" xfId="1" applyNumberFormat="1" applyBorder="1"/>
    <xf numFmtId="0" fontId="2" fillId="11" borderId="0" xfId="1" applyFont="1" applyFill="1"/>
    <xf numFmtId="0" fontId="2" fillId="0" borderId="0" xfId="1" applyFont="1" applyFill="1"/>
    <xf numFmtId="0" fontId="2" fillId="0" borderId="0" xfId="1" applyAlignment="1"/>
    <xf numFmtId="14" fontId="27" fillId="0" borderId="0" xfId="1" applyNumberFormat="1" applyFont="1" applyAlignment="1"/>
    <xf numFmtId="0" fontId="2" fillId="0" borderId="0" xfId="1" applyAlignment="1">
      <alignment horizontal="center"/>
    </xf>
    <xf numFmtId="0" fontId="2" fillId="0" borderId="0" xfId="1" quotePrefix="1"/>
    <xf numFmtId="0" fontId="9" fillId="0" borderId="0" xfId="1" applyFont="1"/>
    <xf numFmtId="0" fontId="2" fillId="0" borderId="0" xfId="1" applyAlignment="1">
      <alignment wrapText="1"/>
    </xf>
    <xf numFmtId="0" fontId="28" fillId="0" borderId="21" xfId="1" applyFont="1" applyFill="1" applyBorder="1" applyAlignment="1"/>
    <xf numFmtId="14" fontId="27" fillId="0" borderId="0" xfId="1" applyNumberFormat="1" applyFont="1" applyBorder="1" applyAlignment="1"/>
    <xf numFmtId="14" fontId="19" fillId="0" borderId="21" xfId="1" applyNumberFormat="1" applyFont="1" applyBorder="1" applyAlignment="1"/>
    <xf numFmtId="14" fontId="27" fillId="0" borderId="21" xfId="1" applyNumberFormat="1" applyFont="1" applyBorder="1" applyAlignment="1"/>
    <xf numFmtId="0" fontId="29" fillId="0" borderId="21" xfId="1" applyFont="1" applyFill="1" applyBorder="1" applyAlignment="1"/>
    <xf numFmtId="0" fontId="2" fillId="0" borderId="22" xfId="1" applyBorder="1" applyAlignment="1"/>
    <xf numFmtId="0" fontId="2" fillId="0" borderId="23" xfId="1" applyBorder="1" applyAlignment="1"/>
    <xf numFmtId="0" fontId="2" fillId="0" borderId="24" xfId="1" applyBorder="1"/>
    <xf numFmtId="14" fontId="19" fillId="0" borderId="0" xfId="1" applyNumberFormat="1" applyFont="1" applyBorder="1" applyAlignment="1"/>
    <xf numFmtId="0" fontId="29" fillId="0" borderId="0" xfId="1" applyFont="1" applyFill="1" applyBorder="1" applyAlignment="1"/>
    <xf numFmtId="0" fontId="28" fillId="0" borderId="0" xfId="1" applyFont="1" applyFill="1" applyBorder="1" applyAlignment="1"/>
    <xf numFmtId="0" fontId="2" fillId="0" borderId="22" xfId="1" applyBorder="1" applyAlignment="1">
      <alignment vertical="top"/>
    </xf>
    <xf numFmtId="0" fontId="2" fillId="0" borderId="22" xfId="1" applyBorder="1" applyAlignment="1">
      <alignment vertical="top" wrapText="1"/>
    </xf>
    <xf numFmtId="0" fontId="2" fillId="0" borderId="22" xfId="1" applyBorder="1"/>
    <xf numFmtId="0" fontId="2" fillId="0" borderId="23" xfId="1" applyBorder="1"/>
    <xf numFmtId="165" fontId="2" fillId="0" borderId="22" xfId="1" applyNumberFormat="1" applyBorder="1"/>
    <xf numFmtId="166" fontId="2" fillId="0" borderId="22" xfId="1" applyNumberFormat="1" applyBorder="1"/>
    <xf numFmtId="0" fontId="2" fillId="0" borderId="24" xfId="1" applyNumberFormat="1" applyBorder="1"/>
    <xf numFmtId="165" fontId="2" fillId="0" borderId="22" xfId="1" applyNumberFormat="1" applyBorder="1" applyAlignment="1">
      <alignment vertical="top" wrapText="1"/>
    </xf>
    <xf numFmtId="0" fontId="2" fillId="0" borderId="25" xfId="1" applyBorder="1" applyAlignment="1"/>
    <xf numFmtId="165" fontId="2" fillId="0" borderId="25" xfId="1" applyNumberFormat="1" applyBorder="1"/>
    <xf numFmtId="0" fontId="2" fillId="0" borderId="22" xfId="1" applyFill="1" applyBorder="1"/>
    <xf numFmtId="165" fontId="2" fillId="0" borderId="22" xfId="1" applyNumberFormat="1" applyBorder="1" applyAlignment="1"/>
    <xf numFmtId="0" fontId="2" fillId="0" borderId="22" xfId="1" applyBorder="1" applyAlignment="1">
      <alignment wrapText="1"/>
    </xf>
    <xf numFmtId="0" fontId="2" fillId="0" borderId="24" xfId="1" applyNumberFormat="1" applyFill="1" applyBorder="1"/>
    <xf numFmtId="0" fontId="2" fillId="0" borderId="25" xfId="1" applyFill="1" applyBorder="1"/>
    <xf numFmtId="17" fontId="9" fillId="8" borderId="22" xfId="1" applyNumberFormat="1" applyFont="1" applyFill="1" applyBorder="1" applyAlignment="1">
      <alignment wrapText="1"/>
    </xf>
    <xf numFmtId="0" fontId="9" fillId="8" borderId="23" xfId="1" applyFont="1" applyFill="1" applyBorder="1" applyAlignment="1">
      <alignment wrapText="1"/>
    </xf>
    <xf numFmtId="0" fontId="9" fillId="8" borderId="24" xfId="1" applyNumberFormat="1" applyFont="1" applyFill="1" applyBorder="1"/>
    <xf numFmtId="165" fontId="2" fillId="0" borderId="25" xfId="1" applyNumberFormat="1" applyBorder="1" applyAlignment="1"/>
    <xf numFmtId="0" fontId="2" fillId="0" borderId="25" xfId="1" applyBorder="1"/>
    <xf numFmtId="17" fontId="2" fillId="12" borderId="22" xfId="1" applyNumberFormat="1" applyFill="1" applyBorder="1" applyAlignment="1">
      <alignment wrapText="1"/>
    </xf>
    <xf numFmtId="0" fontId="2" fillId="12" borderId="23" xfId="1" applyFill="1" applyBorder="1" applyAlignment="1">
      <alignment wrapText="1"/>
    </xf>
    <xf numFmtId="0" fontId="2" fillId="12" borderId="24" xfId="1" applyNumberFormat="1" applyFill="1" applyBorder="1"/>
    <xf numFmtId="17" fontId="9" fillId="8" borderId="22" xfId="1" applyNumberFormat="1" applyFont="1" applyFill="1" applyBorder="1"/>
    <xf numFmtId="0" fontId="9" fillId="8" borderId="23" xfId="1" applyFont="1" applyFill="1" applyBorder="1"/>
    <xf numFmtId="0" fontId="29" fillId="0" borderId="22" xfId="1" applyFont="1" applyFill="1" applyBorder="1" applyAlignment="1"/>
    <xf numFmtId="0" fontId="29" fillId="0" borderId="23" xfId="1" applyFont="1" applyFill="1" applyBorder="1" applyAlignment="1">
      <alignment wrapText="1"/>
    </xf>
    <xf numFmtId="0" fontId="29" fillId="0" borderId="24" xfId="1" applyNumberFormat="1" applyFont="1" applyFill="1" applyBorder="1" applyAlignment="1"/>
    <xf numFmtId="0" fontId="9" fillId="0" borderId="22" xfId="1" applyFont="1" applyBorder="1" applyAlignment="1"/>
    <xf numFmtId="0" fontId="9" fillId="0" borderId="23" xfId="1" applyFont="1" applyBorder="1" applyAlignment="1"/>
    <xf numFmtId="0" fontId="9" fillId="0" borderId="24" xfId="1" applyNumberFormat="1" applyFont="1" applyBorder="1" applyAlignment="1"/>
    <xf numFmtId="0" fontId="9" fillId="0" borderId="22" xfId="1" applyFont="1" applyBorder="1" applyAlignment="1">
      <alignment wrapText="1"/>
    </xf>
    <xf numFmtId="0" fontId="9" fillId="0" borderId="23" xfId="1" applyFont="1" applyBorder="1" applyAlignment="1">
      <alignment wrapText="1"/>
    </xf>
    <xf numFmtId="0" fontId="9" fillId="0" borderId="26" xfId="1" applyFont="1" applyBorder="1" applyAlignment="1"/>
    <xf numFmtId="0" fontId="9" fillId="0" borderId="27" xfId="1" applyFont="1" applyBorder="1" applyAlignment="1"/>
    <xf numFmtId="0" fontId="9" fillId="0" borderId="28" xfId="1" applyNumberFormat="1" applyFont="1" applyBorder="1"/>
  </cellXfs>
  <cellStyles count="6">
    <cellStyle name="Normal" xfId="0" builtinId="0"/>
    <cellStyle name="Normal 2" xfId="3"/>
    <cellStyle name="Normal 3" xfId="4"/>
    <cellStyle name="Normal 4" xfId="1"/>
    <cellStyle name="PAS D INSPECTION EN DECEMBRE" xfId="5"/>
    <cellStyle name="PAS D INSPECTION EN DECEMBRE 2" xfId="2"/>
  </cellStyles>
  <dxfs count="9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indexed="47"/>
        </patternFill>
      </fill>
    </dxf>
    <dxf>
      <fill>
        <patternFill patternType="solid"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9524</xdr:rowOff>
    </xdr:from>
    <xdr:to>
      <xdr:col>19</xdr:col>
      <xdr:colOff>21166</xdr:colOff>
      <xdr:row>50</xdr:row>
      <xdr:rowOff>84667</xdr:rowOff>
    </xdr:to>
    <xdr:sp macro="" textlink="">
      <xdr:nvSpPr>
        <xdr:cNvPr id="2" name="Texte 1"/>
        <xdr:cNvSpPr txBox="1">
          <a:spLocks noChangeArrowheads="1"/>
        </xdr:cNvSpPr>
      </xdr:nvSpPr>
      <xdr:spPr bwMode="auto">
        <a:xfrm>
          <a:off x="1428750" y="6629399"/>
          <a:ext cx="13794316" cy="2342093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1200" b="1" i="0" u="sng" strike="noStrike" baseline="0">
              <a:solidFill>
                <a:srgbClr val="000000"/>
              </a:solidFill>
              <a:latin typeface="Arial"/>
              <a:cs typeface="Arial"/>
            </a:rPr>
            <a:t> RAPPEL aux Adhérents propriétaires de blocs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Votre  bloc  personnel devra être inspecté </a:t>
          </a:r>
          <a:r>
            <a:rPr lang="fr-FR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au plus tard à la date anniversaire </a:t>
          </a:r>
          <a:r>
            <a:rPr lang="fr-FR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 la dernière Inspection Visuelle </a:t>
          </a: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indiquée  sur votre "</a:t>
          </a:r>
          <a:r>
            <a:rPr lang="fr-FR" sz="1000" b="1" i="0" baseline="0">
              <a:latin typeface="Arial" pitchFamily="34" charset="0"/>
              <a:ea typeface="+mn-ea"/>
              <a:cs typeface="Arial" pitchFamily="34" charset="0"/>
            </a:rPr>
            <a:t>Atttestation d'I.V."</a:t>
          </a:r>
        </a:p>
        <a:p>
          <a:pPr algn="ctr" rtl="0"/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Si cette règle n'est pas respectée, la dérogation d'une requalification tous les 6 ans n'est plus applicable,</a:t>
          </a:r>
        </a:p>
        <a:p>
          <a:pPr algn="ctr" rtl="0"/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 une </a:t>
          </a:r>
          <a:r>
            <a:rPr lang="fr-FR" sz="1100" b="0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nouvelle Requalification </a:t>
          </a:r>
          <a:r>
            <a:rPr lang="fr-FR" sz="1100" b="0" i="0" baseline="0">
              <a:latin typeface="Arial" pitchFamily="34" charset="0"/>
              <a:ea typeface="+mn-ea"/>
              <a:cs typeface="Arial" pitchFamily="34" charset="0"/>
            </a:rPr>
            <a:t>est alors nécessaire pour pouvoir faire gonfler et réutiliser votre bloc</a:t>
          </a:r>
          <a:endParaRPr lang="fr-FR" sz="1000"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Afin de planifier et de faciliter le contrôle des blocs,veuillez contacter par mail ou téléphone, dans un délai raisonnable,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 responsable TIV du  mois correspondant (responsable de séance indiqué sur ce planning).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ctr" rtl="0"/>
          <a:r>
            <a:rPr lang="fr-FR" sz="11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Pensez à vider très lentement votre bloc quelques jours avant l'inspection visuelle (sans faire givrer le robinet) </a:t>
          </a:r>
          <a:endParaRPr lang="fr-FR" sz="10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fr-FR" sz="1100" i="0">
              <a:latin typeface="Arial" pitchFamily="34" charset="0"/>
              <a:ea typeface="+mn-ea"/>
              <a:cs typeface="Arial" pitchFamily="34" charset="0"/>
            </a:rPr>
            <a:t>Pour les propriétaires, pensez aussi à amener votre  licence, sachant que vous devez aussi être adhérent du CAP</a:t>
          </a:r>
        </a:p>
        <a:p>
          <a:pPr algn="ctr"/>
          <a:r>
            <a:rPr lang="fr-FR" sz="1100" b="0" i="0">
              <a:latin typeface="Arial" pitchFamily="34" charset="0"/>
              <a:ea typeface="+mn-ea"/>
              <a:cs typeface="Arial" pitchFamily="34" charset="0"/>
            </a:rPr>
            <a:t> pour bénéficier de cette prestation gratuite et bénéficier de la dérogation des 6 ans</a:t>
          </a:r>
          <a:endParaRPr lang="fr-FR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Les séances auront lieu  aux dates anniversaires  (ou avant ) des IV précédentes les samedi matin  (ou en semaine) de 9h à 12h au local technique du CAP 28  rue Beau de Rochas à BEAUMONT</a:t>
          </a:r>
        </a:p>
      </xdr:txBody>
    </xdr:sp>
    <xdr:clientData/>
  </xdr:twoCellAnchor>
  <xdr:twoCellAnchor>
    <xdr:from>
      <xdr:col>7</xdr:col>
      <xdr:colOff>32388</xdr:colOff>
      <xdr:row>5</xdr:row>
      <xdr:rowOff>93018</xdr:rowOff>
    </xdr:from>
    <xdr:to>
      <xdr:col>7</xdr:col>
      <xdr:colOff>339305</xdr:colOff>
      <xdr:row>5</xdr:row>
      <xdr:rowOff>93018</xdr:rowOff>
    </xdr:to>
    <xdr:cxnSp macro="">
      <xdr:nvCxnSpPr>
        <xdr:cNvPr id="3" name="Connecteur droit avec flèche 2"/>
        <xdr:cNvCxnSpPr/>
      </xdr:nvCxnSpPr>
      <xdr:spPr>
        <a:xfrm flipH="1">
          <a:off x="6385563" y="1559868"/>
          <a:ext cx="306917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1009384</xdr:colOff>
      <xdr:row>18</xdr:row>
      <xdr:rowOff>75405</xdr:rowOff>
    </xdr:from>
    <xdr:to>
      <xdr:col>1</xdr:col>
      <xdr:colOff>702467</xdr:colOff>
      <xdr:row>19</xdr:row>
      <xdr:rowOff>142875</xdr:rowOff>
    </xdr:to>
    <xdr:sp macro="" textlink="">
      <xdr:nvSpPr>
        <xdr:cNvPr id="4" name="ZoneTexte 3"/>
        <xdr:cNvSpPr txBox="1"/>
      </xdr:nvSpPr>
      <xdr:spPr>
        <a:xfrm>
          <a:off x="1009384" y="3761580"/>
          <a:ext cx="1102783" cy="229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fr-FR" sz="1100" b="1">
              <a:solidFill>
                <a:srgbClr val="FF0000"/>
              </a:solidFill>
            </a:rPr>
            <a:t>Sce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OXY -------&gt;</a:t>
          </a:r>
        </a:p>
      </xdr:txBody>
    </xdr:sp>
    <xdr:clientData/>
  </xdr:twoCellAnchor>
  <xdr:twoCellAnchor>
    <xdr:from>
      <xdr:col>10</xdr:col>
      <xdr:colOff>202406</xdr:colOff>
      <xdr:row>13</xdr:row>
      <xdr:rowOff>83344</xdr:rowOff>
    </xdr:from>
    <xdr:to>
      <xdr:col>12</xdr:col>
      <xdr:colOff>330733</xdr:colOff>
      <xdr:row>13</xdr:row>
      <xdr:rowOff>95252</xdr:rowOff>
    </xdr:to>
    <xdr:cxnSp macro="">
      <xdr:nvCxnSpPr>
        <xdr:cNvPr id="5" name="Connecteur droit avec flèche 4"/>
        <xdr:cNvCxnSpPr/>
      </xdr:nvCxnSpPr>
      <xdr:spPr>
        <a:xfrm flipH="1" flipV="1">
          <a:off x="8803481" y="2931319"/>
          <a:ext cx="1738052" cy="1190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452439</xdr:colOff>
      <xdr:row>20</xdr:row>
      <xdr:rowOff>71437</xdr:rowOff>
    </xdr:from>
    <xdr:to>
      <xdr:col>4</xdr:col>
      <xdr:colOff>416718</xdr:colOff>
      <xdr:row>20</xdr:row>
      <xdr:rowOff>71438</xdr:rowOff>
    </xdr:to>
    <xdr:cxnSp macro="">
      <xdr:nvCxnSpPr>
        <xdr:cNvPr id="6" name="Connecteur droit avec flèche 5"/>
        <xdr:cNvCxnSpPr/>
      </xdr:nvCxnSpPr>
      <xdr:spPr>
        <a:xfrm flipH="1">
          <a:off x="3462339" y="4081462"/>
          <a:ext cx="783429" cy="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292635</xdr:colOff>
      <xdr:row>13</xdr:row>
      <xdr:rowOff>45903</xdr:rowOff>
    </xdr:from>
    <xdr:to>
      <xdr:col>12</xdr:col>
      <xdr:colOff>375978</xdr:colOff>
      <xdr:row>13</xdr:row>
      <xdr:rowOff>141153</xdr:rowOff>
    </xdr:to>
    <xdr:sp macro="" textlink="">
      <xdr:nvSpPr>
        <xdr:cNvPr id="7" name="Ellipse 6"/>
        <xdr:cNvSpPr/>
      </xdr:nvSpPr>
      <xdr:spPr>
        <a:xfrm>
          <a:off x="10503435" y="2893878"/>
          <a:ext cx="83343" cy="952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336500</xdr:colOff>
      <xdr:row>5</xdr:row>
      <xdr:rowOff>47115</xdr:rowOff>
    </xdr:from>
    <xdr:to>
      <xdr:col>7</xdr:col>
      <xdr:colOff>419843</xdr:colOff>
      <xdr:row>5</xdr:row>
      <xdr:rowOff>142365</xdr:rowOff>
    </xdr:to>
    <xdr:sp macro="" textlink="">
      <xdr:nvSpPr>
        <xdr:cNvPr id="8" name="Ellipse 7"/>
        <xdr:cNvSpPr/>
      </xdr:nvSpPr>
      <xdr:spPr>
        <a:xfrm>
          <a:off x="6689675" y="1513965"/>
          <a:ext cx="83343" cy="952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406391</xdr:colOff>
      <xdr:row>20</xdr:row>
      <xdr:rowOff>29694</xdr:rowOff>
    </xdr:from>
    <xdr:to>
      <xdr:col>4</xdr:col>
      <xdr:colOff>489734</xdr:colOff>
      <xdr:row>20</xdr:row>
      <xdr:rowOff>124944</xdr:rowOff>
    </xdr:to>
    <xdr:sp macro="" textlink="">
      <xdr:nvSpPr>
        <xdr:cNvPr id="9" name="Ellipse 8"/>
        <xdr:cNvSpPr/>
      </xdr:nvSpPr>
      <xdr:spPr>
        <a:xfrm>
          <a:off x="4235441" y="4039719"/>
          <a:ext cx="83343" cy="952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5"/>
  <sheetViews>
    <sheetView tabSelected="1" zoomScaleNormal="100" workbookViewId="0">
      <pane ySplit="9" topLeftCell="A10" activePane="bottomLeft" state="frozen"/>
      <selection pane="bottomLeft" activeCell="L29" sqref="L29"/>
    </sheetView>
  </sheetViews>
  <sheetFormatPr baseColWidth="10" defaultRowHeight="12.75" outlineLevelRow="1"/>
  <cols>
    <col min="1" max="1" width="21.140625" style="5" customWidth="1"/>
    <col min="2" max="2" width="12.28515625" style="5" customWidth="1"/>
    <col min="3" max="3" width="11.7109375" style="5" customWidth="1"/>
    <col min="4" max="6" width="12.28515625" style="5" customWidth="1"/>
    <col min="7" max="7" width="13.28515625" style="5" customWidth="1"/>
    <col min="8" max="8" width="9.28515625" style="5" customWidth="1"/>
    <col min="9" max="9" width="12.7109375" style="5" customWidth="1"/>
    <col min="10" max="10" width="11.7109375" style="5" customWidth="1"/>
    <col min="11" max="11" width="12.28515625" style="5" customWidth="1"/>
    <col min="12" max="12" width="11.85546875" style="5" customWidth="1"/>
    <col min="13" max="13" width="9.42578125" style="5" customWidth="1"/>
    <col min="14" max="14" width="8.28515625" style="5" customWidth="1"/>
    <col min="15" max="15" width="13.7109375" style="5" customWidth="1"/>
    <col min="16" max="16" width="13.85546875" style="5" customWidth="1"/>
    <col min="17" max="17" width="8.5703125" style="5" customWidth="1"/>
    <col min="18" max="18" width="10.85546875" style="5" customWidth="1"/>
    <col min="19" max="19" width="10.140625" style="5" customWidth="1"/>
    <col min="20" max="20" width="12.140625" style="5" customWidth="1"/>
    <col min="21" max="21" width="7.42578125" style="5" customWidth="1"/>
    <col min="22" max="26" width="11.42578125" style="5"/>
    <col min="27" max="27" width="22.7109375" style="5" customWidth="1"/>
    <col min="28" max="16384" width="11.42578125" style="5"/>
  </cols>
  <sheetData>
    <row r="1" spans="1:20" ht="20.25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4" t="s">
        <v>1</v>
      </c>
      <c r="Q1" s="2"/>
    </row>
    <row r="2" spans="1:20" ht="16.5" thickBot="1">
      <c r="A2" s="6" t="s">
        <v>2</v>
      </c>
      <c r="B2" s="7"/>
      <c r="C2" s="8" t="s">
        <v>3</v>
      </c>
      <c r="D2" s="8"/>
      <c r="E2" s="8"/>
      <c r="F2" s="8"/>
      <c r="P2" s="9" t="s">
        <v>4</v>
      </c>
    </row>
    <row r="3" spans="1:20" s="21" customFormat="1" ht="18.75" thickBot="1">
      <c r="A3" s="10">
        <v>2025</v>
      </c>
      <c r="B3" s="11">
        <v>45658</v>
      </c>
      <c r="C3" s="12">
        <v>45689</v>
      </c>
      <c r="D3" s="13">
        <v>45689</v>
      </c>
      <c r="E3" s="14">
        <v>45717</v>
      </c>
      <c r="F3" s="15">
        <v>45717</v>
      </c>
      <c r="G3" s="12">
        <v>45748</v>
      </c>
      <c r="H3" s="16">
        <v>45748</v>
      </c>
      <c r="I3" s="17">
        <v>45778</v>
      </c>
      <c r="J3" s="17">
        <v>45778</v>
      </c>
      <c r="K3" s="17">
        <v>45778</v>
      </c>
      <c r="L3" s="17">
        <v>45778</v>
      </c>
      <c r="M3" s="18">
        <v>45839</v>
      </c>
      <c r="N3" s="18">
        <v>45870</v>
      </c>
      <c r="O3" s="19">
        <v>45901</v>
      </c>
      <c r="P3" s="20">
        <v>45931</v>
      </c>
      <c r="Q3" s="18">
        <v>45962</v>
      </c>
      <c r="R3" s="18">
        <v>45992</v>
      </c>
      <c r="S3" s="16" t="s">
        <v>5</v>
      </c>
    </row>
    <row r="4" spans="1:20" s="21" customFormat="1" ht="25.5" customHeight="1">
      <c r="A4" s="22"/>
      <c r="B4" s="23" t="s">
        <v>6</v>
      </c>
      <c r="C4" s="23" t="s">
        <v>7</v>
      </c>
      <c r="D4" s="24" t="s">
        <v>8</v>
      </c>
      <c r="E4" s="23" t="s">
        <v>6</v>
      </c>
      <c r="F4" s="24" t="s">
        <v>9</v>
      </c>
      <c r="G4" s="23" t="s">
        <v>6</v>
      </c>
      <c r="H4" s="23" t="s">
        <v>10</v>
      </c>
      <c r="I4" s="24" t="s">
        <v>9</v>
      </c>
      <c r="J4" s="23" t="s">
        <v>6</v>
      </c>
      <c r="K4" s="24" t="s">
        <v>9</v>
      </c>
      <c r="L4" s="24" t="s">
        <v>9</v>
      </c>
      <c r="M4" s="23" t="s">
        <v>10</v>
      </c>
      <c r="N4" s="23" t="s">
        <v>10</v>
      </c>
      <c r="O4" s="23" t="s">
        <v>6</v>
      </c>
      <c r="P4" s="24" t="s">
        <v>11</v>
      </c>
      <c r="Q4" s="23" t="s">
        <v>10</v>
      </c>
      <c r="R4" s="23" t="s">
        <v>10</v>
      </c>
      <c r="S4" s="25"/>
    </row>
    <row r="5" spans="1:20" s="33" customFormat="1" ht="34.5" customHeight="1">
      <c r="A5" s="26" t="s">
        <v>12</v>
      </c>
      <c r="B5" s="27" t="s">
        <v>13</v>
      </c>
      <c r="C5" s="27" t="s">
        <v>14</v>
      </c>
      <c r="D5" s="27" t="s">
        <v>15</v>
      </c>
      <c r="E5" s="28" t="s">
        <v>16</v>
      </c>
      <c r="F5" s="29" t="s">
        <v>17</v>
      </c>
      <c r="G5" s="29" t="s">
        <v>18</v>
      </c>
      <c r="H5" s="23"/>
      <c r="I5" s="29" t="s">
        <v>19</v>
      </c>
      <c r="J5" s="27" t="s">
        <v>20</v>
      </c>
      <c r="K5" s="29" t="s">
        <v>21</v>
      </c>
      <c r="L5" s="29" t="s">
        <v>22</v>
      </c>
      <c r="M5" s="23"/>
      <c r="N5" s="23"/>
      <c r="O5" s="29" t="s">
        <v>23</v>
      </c>
      <c r="P5" s="30" t="s">
        <v>24</v>
      </c>
      <c r="Q5" s="30"/>
      <c r="R5" s="31"/>
      <c r="S5" s="32"/>
    </row>
    <row r="6" spans="1:20" s="33" customFormat="1" outlineLevel="1">
      <c r="A6" s="34" t="s">
        <v>25</v>
      </c>
      <c r="B6" s="35"/>
      <c r="C6" s="36"/>
      <c r="D6" s="37"/>
      <c r="E6" s="37"/>
      <c r="F6" s="37"/>
      <c r="G6" s="38" t="s">
        <v>26</v>
      </c>
      <c r="H6" s="39"/>
      <c r="I6" s="40"/>
      <c r="J6" s="41"/>
      <c r="K6" s="38"/>
      <c r="L6" s="42"/>
      <c r="M6" s="39"/>
      <c r="N6" s="39"/>
      <c r="O6" s="43"/>
      <c r="P6" s="44" t="s">
        <v>27</v>
      </c>
      <c r="Q6" s="44"/>
      <c r="R6" s="45"/>
      <c r="S6" s="46"/>
    </row>
    <row r="7" spans="1:20" ht="16.5" customHeight="1">
      <c r="A7" s="47" t="s">
        <v>28</v>
      </c>
      <c r="B7" s="48"/>
      <c r="C7" s="48"/>
      <c r="D7" s="48">
        <v>7</v>
      </c>
      <c r="E7" s="48"/>
      <c r="F7" s="48">
        <v>11</v>
      </c>
      <c r="G7" s="49"/>
      <c r="H7" s="48"/>
      <c r="I7" s="48">
        <v>18</v>
      </c>
      <c r="J7" s="50"/>
      <c r="K7" s="49">
        <v>19</v>
      </c>
      <c r="L7" s="49">
        <v>15</v>
      </c>
      <c r="M7" s="48"/>
      <c r="N7" s="48"/>
      <c r="O7" s="51"/>
      <c r="P7" s="52">
        <v>7</v>
      </c>
      <c r="Q7" s="52"/>
      <c r="R7" s="53"/>
      <c r="S7" s="54">
        <f>SUM(B7:R7)</f>
        <v>77</v>
      </c>
    </row>
    <row r="8" spans="1:20" s="65" customFormat="1">
      <c r="A8" s="55" t="s">
        <v>29</v>
      </c>
      <c r="B8" s="56"/>
      <c r="C8" s="56"/>
      <c r="D8" s="56"/>
      <c r="E8" s="57"/>
      <c r="F8" s="57"/>
      <c r="G8" s="56"/>
      <c r="H8" s="58"/>
      <c r="I8" s="59" t="s">
        <v>30</v>
      </c>
      <c r="J8" s="60"/>
      <c r="K8" s="61"/>
      <c r="L8" s="62"/>
      <c r="M8" s="58"/>
      <c r="N8" s="58"/>
      <c r="O8" s="56"/>
      <c r="P8" s="63" t="s">
        <v>31</v>
      </c>
      <c r="Q8" s="63"/>
      <c r="R8" s="56"/>
      <c r="S8" s="64">
        <v>11</v>
      </c>
    </row>
    <row r="9" spans="1:20" s="65" customFormat="1">
      <c r="A9" s="66" t="s">
        <v>32</v>
      </c>
      <c r="B9" s="39">
        <v>2</v>
      </c>
      <c r="C9" s="39">
        <v>5</v>
      </c>
      <c r="D9" s="39">
        <v>3</v>
      </c>
      <c r="E9" s="67">
        <v>15</v>
      </c>
      <c r="F9" s="39"/>
      <c r="G9" s="68">
        <v>18</v>
      </c>
      <c r="H9" s="67"/>
      <c r="I9" s="39"/>
      <c r="J9" s="68">
        <v>7</v>
      </c>
      <c r="K9" s="68"/>
      <c r="L9" s="39"/>
      <c r="M9" s="67"/>
      <c r="N9" s="67"/>
      <c r="O9" s="39">
        <v>2</v>
      </c>
      <c r="P9" s="69">
        <v>2</v>
      </c>
      <c r="Q9" s="39"/>
      <c r="R9" s="39"/>
      <c r="S9" s="70">
        <f>SUM(B9:R9)</f>
        <v>54</v>
      </c>
    </row>
    <row r="10" spans="1:20" s="65" customFormat="1" ht="15.75" customHeight="1">
      <c r="A10" s="71" t="s">
        <v>33</v>
      </c>
      <c r="B10" s="56"/>
      <c r="C10" s="56">
        <v>2</v>
      </c>
      <c r="D10" s="56"/>
      <c r="E10" s="56"/>
      <c r="F10" s="56"/>
      <c r="G10" s="56">
        <v>2</v>
      </c>
      <c r="H10" s="72"/>
      <c r="I10" s="56"/>
      <c r="J10" s="62">
        <v>6</v>
      </c>
      <c r="K10" s="56"/>
      <c r="L10" s="73"/>
      <c r="M10" s="72"/>
      <c r="N10" s="72"/>
      <c r="O10" s="56"/>
      <c r="P10" s="56"/>
      <c r="Q10" s="74"/>
      <c r="R10" s="56"/>
      <c r="S10" s="64">
        <f>SUM(B10:R10)</f>
        <v>10</v>
      </c>
    </row>
    <row r="11" spans="1:20" s="65" customFormat="1" ht="12.75" customHeight="1" outlineLevel="1">
      <c r="A11" s="75" t="s">
        <v>34</v>
      </c>
      <c r="C11" s="76" t="s">
        <v>35</v>
      </c>
      <c r="D11" s="77"/>
      <c r="E11" s="78" t="s">
        <v>36</v>
      </c>
      <c r="F11" s="79"/>
      <c r="G11" s="80" t="s">
        <v>37</v>
      </c>
      <c r="H11" s="79"/>
      <c r="I11" s="81"/>
      <c r="J11" s="76" t="s">
        <v>38</v>
      </c>
      <c r="K11" s="82"/>
      <c r="L11" s="81"/>
      <c r="M11" s="79"/>
      <c r="N11" s="79"/>
      <c r="O11" s="83"/>
      <c r="P11" s="83"/>
      <c r="Q11" s="84"/>
      <c r="R11" s="85" t="s">
        <v>39</v>
      </c>
      <c r="S11" s="86"/>
    </row>
    <row r="12" spans="1:20" s="65" customFormat="1" outlineLevel="1">
      <c r="A12" s="87"/>
      <c r="B12" s="88"/>
      <c r="C12" s="79" t="s">
        <v>40</v>
      </c>
      <c r="D12" s="89"/>
      <c r="E12" s="90" t="s">
        <v>41</v>
      </c>
      <c r="F12" s="79"/>
      <c r="G12" s="79" t="s">
        <v>42</v>
      </c>
      <c r="H12" s="79"/>
      <c r="I12" s="79"/>
      <c r="J12" s="79" t="s">
        <v>43</v>
      </c>
      <c r="K12" s="82"/>
      <c r="L12" s="81"/>
      <c r="M12" s="79"/>
      <c r="N12" s="79"/>
      <c r="O12" s="81"/>
      <c r="P12" s="83"/>
      <c r="Q12" s="91"/>
      <c r="R12" s="92"/>
      <c r="S12" s="70"/>
      <c r="T12" s="93"/>
    </row>
    <row r="13" spans="1:20" s="65" customFormat="1" outlineLevel="1">
      <c r="A13" s="87" t="s">
        <v>44</v>
      </c>
      <c r="B13" s="79"/>
      <c r="C13" s="94"/>
      <c r="D13" s="89" t="s">
        <v>45</v>
      </c>
      <c r="E13" s="90" t="s">
        <v>46</v>
      </c>
      <c r="F13" s="95"/>
      <c r="G13" s="80" t="s">
        <v>47</v>
      </c>
      <c r="H13" s="96"/>
      <c r="I13" s="79"/>
      <c r="J13" s="76" t="s">
        <v>48</v>
      </c>
      <c r="K13" s="82"/>
      <c r="L13" s="81"/>
      <c r="M13" s="96"/>
      <c r="N13" s="96"/>
      <c r="O13" s="97"/>
      <c r="Q13" s="97"/>
      <c r="R13" s="92"/>
      <c r="S13" s="70"/>
      <c r="T13" s="5"/>
    </row>
    <row r="14" spans="1:20" s="65" customFormat="1" outlineLevel="1">
      <c r="A14" s="87"/>
      <c r="B14" s="79"/>
      <c r="C14" s="94"/>
      <c r="D14" s="89" t="s">
        <v>49</v>
      </c>
      <c r="E14" s="90" t="s">
        <v>50</v>
      </c>
      <c r="F14" s="79"/>
      <c r="G14" s="82" t="s">
        <v>51</v>
      </c>
      <c r="H14" s="96"/>
      <c r="I14" s="81"/>
      <c r="J14" s="76" t="s">
        <v>52</v>
      </c>
      <c r="K14" s="98"/>
      <c r="L14" s="81"/>
      <c r="M14" s="96"/>
      <c r="N14" s="96"/>
      <c r="O14" s="81" t="s">
        <v>53</v>
      </c>
      <c r="P14" s="98"/>
      <c r="Q14" s="97"/>
      <c r="R14" s="92"/>
      <c r="S14" s="70"/>
      <c r="T14" s="93"/>
    </row>
    <row r="15" spans="1:20" s="65" customFormat="1" outlineLevel="1">
      <c r="A15" s="99" t="s">
        <v>54</v>
      </c>
      <c r="B15" s="94" t="s">
        <v>55</v>
      </c>
      <c r="C15" s="94"/>
      <c r="D15" s="100"/>
      <c r="E15" s="78" t="s">
        <v>56</v>
      </c>
      <c r="F15" s="79"/>
      <c r="G15" s="81" t="s">
        <v>57</v>
      </c>
      <c r="H15" s="81"/>
      <c r="I15" s="81"/>
      <c r="J15" s="101"/>
      <c r="K15" s="80"/>
      <c r="L15" s="81"/>
      <c r="M15" s="81"/>
      <c r="N15" s="81"/>
      <c r="O15" s="94"/>
      <c r="P15" s="98"/>
      <c r="Q15" s="97"/>
      <c r="R15" s="92"/>
      <c r="S15" s="70"/>
      <c r="T15" s="5"/>
    </row>
    <row r="16" spans="1:20" s="65" customFormat="1" outlineLevel="1">
      <c r="A16" s="99" t="s">
        <v>58</v>
      </c>
      <c r="B16" s="79"/>
      <c r="C16" s="102"/>
      <c r="D16" s="83"/>
      <c r="E16" s="103" t="s">
        <v>59</v>
      </c>
      <c r="F16" s="101"/>
      <c r="G16" s="76" t="s">
        <v>60</v>
      </c>
      <c r="H16" s="96"/>
      <c r="I16" s="79"/>
      <c r="J16" s="83"/>
      <c r="K16" s="80"/>
      <c r="L16" s="81"/>
      <c r="M16" s="96"/>
      <c r="N16" s="96"/>
      <c r="O16" s="97"/>
      <c r="P16" s="97"/>
      <c r="Q16" s="104"/>
      <c r="R16" s="92"/>
      <c r="S16" s="70"/>
      <c r="T16" s="105"/>
    </row>
    <row r="17" spans="1:19" s="65" customFormat="1" ht="15" customHeight="1" outlineLevel="1">
      <c r="A17" s="106"/>
      <c r="B17" s="79"/>
      <c r="C17" s="107"/>
      <c r="D17" s="83"/>
      <c r="E17" s="108" t="s">
        <v>61</v>
      </c>
      <c r="G17" s="81"/>
      <c r="H17" s="83"/>
      <c r="I17" s="81"/>
      <c r="K17" s="81"/>
      <c r="L17" s="79"/>
      <c r="M17" s="83"/>
      <c r="N17" s="83"/>
      <c r="O17" s="81"/>
      <c r="P17" s="81"/>
      <c r="Q17" s="96"/>
      <c r="R17" s="92"/>
      <c r="S17" s="70"/>
    </row>
    <row r="18" spans="1:19" s="65" customFormat="1" outlineLevel="1">
      <c r="A18" s="106"/>
      <c r="B18" s="79"/>
      <c r="C18" s="109"/>
      <c r="D18" s="94"/>
      <c r="E18" s="79" t="s">
        <v>62</v>
      </c>
      <c r="F18" s="102"/>
      <c r="G18" s="110"/>
      <c r="I18" s="81"/>
      <c r="J18" s="110"/>
      <c r="K18" s="101"/>
      <c r="L18" s="81"/>
      <c r="O18" s="81"/>
      <c r="P18" s="81"/>
      <c r="Q18" s="96"/>
      <c r="R18" s="92"/>
      <c r="S18" s="70"/>
    </row>
    <row r="19" spans="1:19" s="65" customFormat="1" outlineLevel="1">
      <c r="A19" s="106"/>
      <c r="B19" s="79"/>
      <c r="C19" s="95"/>
      <c r="D19" s="111"/>
      <c r="E19" s="112" t="s">
        <v>63</v>
      </c>
      <c r="F19" s="102"/>
      <c r="G19" s="113" t="s">
        <v>64</v>
      </c>
      <c r="H19" s="96"/>
      <c r="I19" s="81"/>
      <c r="J19" s="110"/>
      <c r="K19" s="101"/>
      <c r="L19" s="81"/>
      <c r="M19" s="96"/>
      <c r="N19" s="96"/>
      <c r="O19" s="97"/>
      <c r="P19" s="81"/>
      <c r="Q19" s="96"/>
      <c r="R19" s="92"/>
      <c r="S19" s="70"/>
    </row>
    <row r="20" spans="1:19" s="65" customFormat="1" ht="12.75" customHeight="1" outlineLevel="1">
      <c r="A20" s="87"/>
      <c r="B20" s="114"/>
      <c r="C20" s="100" t="s">
        <v>65</v>
      </c>
      <c r="E20" s="79" t="s">
        <v>66</v>
      </c>
      <c r="F20" s="115"/>
      <c r="G20" s="81" t="s">
        <v>67</v>
      </c>
      <c r="H20" s="96"/>
      <c r="I20" s="81"/>
      <c r="K20" s="101"/>
      <c r="L20" s="81"/>
      <c r="M20" s="96"/>
      <c r="N20" s="96"/>
      <c r="O20" s="97"/>
      <c r="P20" s="100" t="s">
        <v>68</v>
      </c>
      <c r="Q20" s="96"/>
      <c r="R20" s="92"/>
      <c r="S20" s="70"/>
    </row>
    <row r="21" spans="1:19" s="65" customFormat="1" outlineLevel="1">
      <c r="A21" s="87"/>
      <c r="B21" s="116"/>
      <c r="C21" s="100" t="s">
        <v>69</v>
      </c>
      <c r="D21" s="117"/>
      <c r="E21" s="95"/>
      <c r="F21" s="95"/>
      <c r="H21" s="96"/>
      <c r="I21" s="81"/>
      <c r="J21" s="110"/>
      <c r="K21" s="101"/>
      <c r="L21" s="81"/>
      <c r="M21" s="96"/>
      <c r="N21" s="96"/>
      <c r="O21" s="96"/>
      <c r="P21" s="100" t="s">
        <v>70</v>
      </c>
      <c r="Q21" s="96"/>
      <c r="R21" s="92"/>
      <c r="S21" s="70"/>
    </row>
    <row r="22" spans="1:19" s="65" customFormat="1" outlineLevel="1">
      <c r="A22" s="118"/>
      <c r="B22" s="119"/>
      <c r="C22" s="96"/>
      <c r="D22" s="117"/>
      <c r="E22" s="102"/>
      <c r="F22" s="102"/>
      <c r="G22" s="83"/>
      <c r="H22" s="96"/>
      <c r="I22" s="79"/>
      <c r="J22" s="83"/>
      <c r="K22" s="83"/>
      <c r="L22" s="81"/>
      <c r="M22" s="96"/>
      <c r="N22" s="96"/>
      <c r="O22" s="81"/>
      <c r="P22" s="97"/>
      <c r="Q22" s="96"/>
      <c r="R22" s="92"/>
      <c r="S22" s="70"/>
    </row>
    <row r="23" spans="1:19">
      <c r="A23" s="120" t="s">
        <v>71</v>
      </c>
      <c r="B23" s="121" t="s">
        <v>72</v>
      </c>
      <c r="C23" s="121" t="s">
        <v>72</v>
      </c>
      <c r="D23" s="121" t="s">
        <v>73</v>
      </c>
      <c r="E23" s="121" t="s">
        <v>72</v>
      </c>
      <c r="F23" s="121" t="s">
        <v>73</v>
      </c>
      <c r="G23" s="121" t="s">
        <v>72</v>
      </c>
      <c r="H23" s="121"/>
      <c r="I23" s="121" t="s">
        <v>73</v>
      </c>
      <c r="J23" s="121" t="s">
        <v>72</v>
      </c>
      <c r="K23" s="121" t="s">
        <v>73</v>
      </c>
      <c r="L23" s="121" t="s">
        <v>73</v>
      </c>
      <c r="M23" s="121"/>
      <c r="N23" s="121"/>
      <c r="O23" s="121" t="s">
        <v>72</v>
      </c>
      <c r="P23" s="121" t="s">
        <v>74</v>
      </c>
      <c r="Q23" s="122"/>
      <c r="R23" s="92"/>
      <c r="S23" s="123">
        <f>COUNTIF('Planning 2025 V1'!B23:R33,"&lt;&gt;")</f>
        <v>68</v>
      </c>
    </row>
    <row r="24" spans="1:19" ht="12.75" customHeight="1">
      <c r="A24" s="124" t="s">
        <v>75</v>
      </c>
      <c r="B24" s="125" t="s">
        <v>76</v>
      </c>
      <c r="C24" s="126" t="s">
        <v>77</v>
      </c>
      <c r="D24" s="121" t="s">
        <v>72</v>
      </c>
      <c r="E24" s="126" t="s">
        <v>78</v>
      </c>
      <c r="F24" s="125" t="s">
        <v>79</v>
      </c>
      <c r="G24" s="127" t="s">
        <v>80</v>
      </c>
      <c r="H24" s="128"/>
      <c r="I24" s="126" t="s">
        <v>78</v>
      </c>
      <c r="J24" s="129" t="s">
        <v>81</v>
      </c>
      <c r="K24" s="129" t="s">
        <v>82</v>
      </c>
      <c r="L24" s="129" t="s">
        <v>79</v>
      </c>
      <c r="M24" s="128"/>
      <c r="N24" s="128"/>
      <c r="O24" s="125" t="s">
        <v>76</v>
      </c>
      <c r="P24" s="121" t="s">
        <v>73</v>
      </c>
      <c r="Q24" s="126"/>
      <c r="R24" s="92"/>
      <c r="S24" s="130"/>
    </row>
    <row r="25" spans="1:19">
      <c r="A25" s="131"/>
      <c r="B25" s="132" t="s">
        <v>83</v>
      </c>
      <c r="C25" s="126" t="s">
        <v>84</v>
      </c>
      <c r="D25" s="126" t="s">
        <v>85</v>
      </c>
      <c r="E25" s="126" t="s">
        <v>86</v>
      </c>
      <c r="F25" s="125" t="s">
        <v>87</v>
      </c>
      <c r="G25" s="129" t="s">
        <v>88</v>
      </c>
      <c r="H25" s="126"/>
      <c r="I25" s="126" t="s">
        <v>85</v>
      </c>
      <c r="J25" s="129" t="s">
        <v>89</v>
      </c>
      <c r="K25" s="126" t="s">
        <v>90</v>
      </c>
      <c r="L25" s="126" t="s">
        <v>86</v>
      </c>
      <c r="M25" s="126"/>
      <c r="N25" s="126"/>
      <c r="O25" s="132" t="s">
        <v>83</v>
      </c>
      <c r="P25" s="121" t="s">
        <v>72</v>
      </c>
      <c r="Q25" s="129"/>
      <c r="R25" s="92"/>
      <c r="S25" s="130"/>
    </row>
    <row r="26" spans="1:19">
      <c r="A26" s="131"/>
      <c r="B26" s="133"/>
      <c r="C26" s="126" t="s">
        <v>74</v>
      </c>
      <c r="D26" s="126" t="s">
        <v>91</v>
      </c>
      <c r="E26" s="126" t="s">
        <v>92</v>
      </c>
      <c r="F26" s="126" t="s">
        <v>93</v>
      </c>
      <c r="G26" s="134" t="s">
        <v>94</v>
      </c>
      <c r="H26" s="126"/>
      <c r="I26" s="125" t="s">
        <v>87</v>
      </c>
      <c r="J26" s="134" t="s">
        <v>95</v>
      </c>
      <c r="K26" s="129" t="s">
        <v>91</v>
      </c>
      <c r="L26" s="129" t="s">
        <v>96</v>
      </c>
      <c r="M26" s="126"/>
      <c r="N26" s="126"/>
      <c r="O26" s="126"/>
      <c r="P26" s="126" t="s">
        <v>92</v>
      </c>
      <c r="Q26" s="135"/>
      <c r="R26" s="92"/>
      <c r="S26" s="130"/>
    </row>
    <row r="27" spans="1:19">
      <c r="A27" s="131"/>
      <c r="B27" s="126"/>
      <c r="C27" s="126"/>
      <c r="D27" s="126"/>
      <c r="E27" s="126" t="s">
        <v>97</v>
      </c>
      <c r="F27" s="126" t="s">
        <v>98</v>
      </c>
      <c r="G27" s="126" t="s">
        <v>99</v>
      </c>
      <c r="H27" s="126"/>
      <c r="I27" s="129" t="s">
        <v>96</v>
      </c>
      <c r="J27" s="134"/>
      <c r="K27" s="134" t="s">
        <v>100</v>
      </c>
      <c r="L27" s="129" t="s">
        <v>101</v>
      </c>
      <c r="M27" s="126"/>
      <c r="N27" s="126"/>
      <c r="O27" s="126"/>
      <c r="P27" s="126" t="s">
        <v>102</v>
      </c>
      <c r="Q27" s="126"/>
      <c r="R27" s="92"/>
      <c r="S27" s="136"/>
    </row>
    <row r="28" spans="1:19">
      <c r="A28" s="131"/>
      <c r="B28" s="126"/>
      <c r="C28" s="126"/>
      <c r="D28" s="126"/>
      <c r="E28" s="126" t="s">
        <v>102</v>
      </c>
      <c r="F28" s="126"/>
      <c r="G28" s="127" t="s">
        <v>103</v>
      </c>
      <c r="H28" s="126"/>
      <c r="I28" s="129" t="s">
        <v>101</v>
      </c>
      <c r="K28" s="126" t="s">
        <v>92</v>
      </c>
      <c r="L28" s="126" t="s">
        <v>98</v>
      </c>
      <c r="M28" s="126"/>
      <c r="N28" s="126"/>
      <c r="O28" s="126"/>
      <c r="P28" s="126"/>
      <c r="Q28" s="126"/>
      <c r="R28" s="92"/>
      <c r="S28" s="130"/>
    </row>
    <row r="29" spans="1:19" ht="13.5" customHeight="1">
      <c r="A29" s="131"/>
      <c r="B29" s="126"/>
      <c r="C29" s="129"/>
      <c r="D29" s="126"/>
      <c r="E29" s="126"/>
      <c r="F29" s="126"/>
      <c r="H29" s="126"/>
      <c r="I29" s="129" t="s">
        <v>89</v>
      </c>
      <c r="J29" s="134"/>
      <c r="K29" s="126" t="s">
        <v>99</v>
      </c>
      <c r="L29" s="125"/>
      <c r="M29" s="126"/>
      <c r="N29" s="126"/>
      <c r="O29" s="126"/>
      <c r="P29" s="126"/>
      <c r="Q29" s="126"/>
      <c r="R29" s="92"/>
      <c r="S29" s="130"/>
    </row>
    <row r="30" spans="1:19">
      <c r="A30" s="131"/>
      <c r="B30" s="126"/>
      <c r="C30" s="129"/>
      <c r="D30" s="126"/>
      <c r="E30" s="126" t="s">
        <v>77</v>
      </c>
      <c r="G30" s="127"/>
      <c r="H30" s="126"/>
      <c r="I30" s="134" t="s">
        <v>95</v>
      </c>
      <c r="J30" s="126" t="s">
        <v>77</v>
      </c>
      <c r="K30" s="126" t="s">
        <v>97</v>
      </c>
      <c r="L30" s="129"/>
      <c r="M30" s="126"/>
      <c r="N30" s="126"/>
      <c r="O30" s="126"/>
      <c r="P30" s="126"/>
      <c r="Q30" s="126"/>
      <c r="R30" s="92"/>
      <c r="S30" s="130"/>
    </row>
    <row r="31" spans="1:19">
      <c r="A31" s="131"/>
      <c r="B31" s="126"/>
      <c r="C31" s="126"/>
      <c r="D31" s="126"/>
      <c r="E31" s="126" t="s">
        <v>104</v>
      </c>
      <c r="F31" s="126"/>
      <c r="G31" s="126"/>
      <c r="H31" s="126"/>
      <c r="I31" s="126" t="s">
        <v>93</v>
      </c>
      <c r="J31" s="134"/>
      <c r="K31" s="126"/>
      <c r="L31" s="126"/>
      <c r="M31" s="126"/>
      <c r="N31" s="126"/>
      <c r="O31" s="126"/>
      <c r="P31" s="126"/>
      <c r="Q31" s="126"/>
      <c r="R31" s="92"/>
      <c r="S31" s="136"/>
    </row>
    <row r="32" spans="1:19">
      <c r="A32" s="131"/>
      <c r="B32" s="126"/>
      <c r="C32" s="129"/>
      <c r="D32" s="126"/>
      <c r="E32" s="126" t="s">
        <v>104</v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92"/>
      <c r="S32" s="137"/>
    </row>
    <row r="33" spans="1:20">
      <c r="A33" s="131"/>
      <c r="B33" s="126"/>
      <c r="C33" s="126"/>
      <c r="D33" s="126"/>
      <c r="E33" s="126" t="s">
        <v>104</v>
      </c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92"/>
      <c r="S33" s="137"/>
    </row>
    <row r="34" spans="1:20">
      <c r="A34" s="138"/>
      <c r="B34" s="139"/>
      <c r="C34" s="129"/>
      <c r="D34" s="129"/>
      <c r="E34" s="126"/>
      <c r="F34" s="8"/>
      <c r="G34" s="125"/>
      <c r="H34" s="129"/>
      <c r="I34" s="129"/>
      <c r="J34" s="140"/>
      <c r="K34" s="125"/>
      <c r="L34" s="134"/>
      <c r="M34" s="129"/>
      <c r="N34" s="129"/>
      <c r="O34" s="129"/>
      <c r="P34" s="129"/>
      <c r="Q34" s="129"/>
      <c r="R34" s="141"/>
      <c r="S34" s="137"/>
    </row>
    <row r="35" spans="1:20" ht="13.5" thickBot="1">
      <c r="A35" s="142" t="s">
        <v>105</v>
      </c>
      <c r="B35" s="143">
        <f t="shared" ref="B35:L35" si="0">SUM(B7,B9)/(COUNTIF(B24:B33,"&lt;&gt;")+B34)</f>
        <v>1</v>
      </c>
      <c r="C35" s="143">
        <f t="shared" si="0"/>
        <v>1.6666666666666667</v>
      </c>
      <c r="D35" s="143">
        <f>SUM(D7,D9)/(COUNTIF(D24:D33,"&lt;&gt;")+D34)</f>
        <v>3.3333333333333335</v>
      </c>
      <c r="E35" s="143">
        <f t="shared" ref="E35:F35" si="1">SUM(E7,E9)/(COUNTIF(E24:E33,"&lt;&gt;")+E34)</f>
        <v>1.6666666666666667</v>
      </c>
      <c r="F35" s="143">
        <f t="shared" si="1"/>
        <v>2.75</v>
      </c>
      <c r="G35" s="143">
        <f>SUM(G7,G9)/(COUNTIF(G24:G33,"&lt;&gt;")+G34)</f>
        <v>3.6</v>
      </c>
      <c r="H35" s="144"/>
      <c r="I35" s="143">
        <f>SUM(I7,I9)/(COUNTIF(I24:I33,"&lt;&gt;")+I34)</f>
        <v>2.25</v>
      </c>
      <c r="J35" s="143">
        <f t="shared" si="0"/>
        <v>1.75</v>
      </c>
      <c r="K35" s="143">
        <f t="shared" si="0"/>
        <v>2.7142857142857144</v>
      </c>
      <c r="L35" s="143">
        <f t="shared" si="0"/>
        <v>3</v>
      </c>
      <c r="M35" s="144"/>
      <c r="N35" s="144"/>
      <c r="O35" s="143">
        <f>SUM(O7,O9)/(COUNTIF(O24:O33,"&lt;&gt;")+O34)</f>
        <v>1</v>
      </c>
      <c r="P35" s="143">
        <f>SUM(P7,P9)/(COUNTIF(P24:P33,"&lt;&gt;")+P34)</f>
        <v>2.25</v>
      </c>
      <c r="Q35" s="143"/>
      <c r="R35" s="145"/>
      <c r="S35" s="146">
        <f>SUM(S7,S9)/(COUNTIF(B24:R33,"&lt;&gt;")+SUM(B34:R34))</f>
        <v>2.3392857142857144</v>
      </c>
    </row>
    <row r="36" spans="1:20">
      <c r="A36" s="147"/>
      <c r="C36" s="148"/>
      <c r="G36" s="148"/>
      <c r="H36" s="148"/>
      <c r="I36" s="148"/>
      <c r="J36" s="148"/>
      <c r="K36" s="148"/>
      <c r="L36" s="148"/>
      <c r="M36" s="148"/>
    </row>
    <row r="38" spans="1:20">
      <c r="T38" s="8"/>
    </row>
    <row r="39" spans="1:20">
      <c r="S39" s="8"/>
    </row>
    <row r="40" spans="1:20">
      <c r="S40" s="8"/>
    </row>
    <row r="41" spans="1:20">
      <c r="S41" s="8"/>
    </row>
    <row r="42" spans="1:20">
      <c r="S42" s="8"/>
    </row>
    <row r="43" spans="1:20">
      <c r="S43" s="8"/>
    </row>
    <row r="44" spans="1:20">
      <c r="S44" s="8"/>
    </row>
    <row r="45" spans="1:20">
      <c r="S45" s="8"/>
    </row>
    <row r="46" spans="1:20">
      <c r="S46" s="8"/>
    </row>
    <row r="52" spans="1:28" ht="15.75" customHeight="1">
      <c r="A52" s="149"/>
      <c r="C52" s="150"/>
      <c r="D52" s="151"/>
      <c r="E52" s="152"/>
      <c r="H52" s="153"/>
      <c r="J52" s="154"/>
      <c r="K52" s="154"/>
      <c r="N52" s="154"/>
      <c r="O52" s="154"/>
      <c r="P52" s="154"/>
      <c r="AA52" s="154"/>
    </row>
    <row r="53" spans="1:28" ht="15.75" customHeight="1">
      <c r="A53" s="149"/>
      <c r="B53" s="150" t="s">
        <v>106</v>
      </c>
      <c r="D53" s="155" t="s">
        <v>107</v>
      </c>
      <c r="E53" s="155"/>
      <c r="F53" s="155"/>
      <c r="G53" s="155"/>
      <c r="H53" s="155"/>
      <c r="I53" s="155"/>
      <c r="J53" s="154"/>
      <c r="K53" s="154"/>
      <c r="N53" s="154"/>
      <c r="O53" s="154"/>
      <c r="P53" s="154"/>
      <c r="R53" s="156"/>
      <c r="S53" s="157">
        <v>45703</v>
      </c>
      <c r="T53" s="158"/>
      <c r="U53" s="159" t="s">
        <v>108</v>
      </c>
      <c r="V53" s="155"/>
      <c r="W53" s="155"/>
      <c r="X53" s="155"/>
      <c r="Y53" s="155"/>
      <c r="Z53" s="155"/>
      <c r="AA53" s="154"/>
    </row>
    <row r="54" spans="1:28" ht="15.75">
      <c r="A54" s="160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2"/>
      <c r="S54" s="163"/>
      <c r="T54" s="156"/>
      <c r="U54" s="164"/>
      <c r="V54" s="165"/>
      <c r="W54" s="165"/>
      <c r="X54" s="165"/>
      <c r="Y54" s="165"/>
      <c r="Z54" s="165"/>
      <c r="AA54" s="154"/>
    </row>
    <row r="55" spans="1:28" ht="51">
      <c r="A55" s="166" t="s">
        <v>109</v>
      </c>
      <c r="B55" s="167" t="s">
        <v>110</v>
      </c>
      <c r="C55" s="167" t="s">
        <v>111</v>
      </c>
      <c r="D55" s="167" t="s">
        <v>112</v>
      </c>
      <c r="E55" s="167" t="s">
        <v>113</v>
      </c>
      <c r="F55" s="167" t="s">
        <v>114</v>
      </c>
      <c r="G55" s="167" t="s">
        <v>115</v>
      </c>
      <c r="H55" s="167" t="s">
        <v>116</v>
      </c>
      <c r="I55" s="167" t="s">
        <v>117</v>
      </c>
      <c r="J55" s="167" t="s">
        <v>118</v>
      </c>
      <c r="K55" s="167" t="s">
        <v>119</v>
      </c>
      <c r="L55" s="167" t="s">
        <v>120</v>
      </c>
      <c r="M55" s="167" t="s">
        <v>121</v>
      </c>
      <c r="N55" s="167" t="s">
        <v>122</v>
      </c>
      <c r="O55" s="167" t="s">
        <v>123</v>
      </c>
      <c r="P55" s="162" t="s">
        <v>124</v>
      </c>
      <c r="R55" s="168"/>
      <c r="S55" s="169"/>
      <c r="T55" s="169"/>
      <c r="U55" s="169"/>
      <c r="V55" s="169"/>
      <c r="W55" s="169"/>
      <c r="X55" s="169"/>
      <c r="Y55" s="169"/>
      <c r="Z55" s="169"/>
      <c r="AA55" s="169"/>
      <c r="AB55" s="162"/>
    </row>
    <row r="56" spans="1:28" ht="38.25">
      <c r="A56" s="160" t="s">
        <v>125</v>
      </c>
      <c r="B56" s="170">
        <v>45710</v>
      </c>
      <c r="C56" s="168" t="s">
        <v>126</v>
      </c>
      <c r="D56" s="168" t="s">
        <v>127</v>
      </c>
      <c r="E56" s="168" t="s">
        <v>104</v>
      </c>
      <c r="F56" s="168" t="s">
        <v>128</v>
      </c>
      <c r="G56" s="168">
        <v>12.1</v>
      </c>
      <c r="H56" s="168" t="s">
        <v>129</v>
      </c>
      <c r="I56" s="171">
        <v>28581</v>
      </c>
      <c r="J56" s="170">
        <v>44617</v>
      </c>
      <c r="K56" s="168">
        <v>200</v>
      </c>
      <c r="L56" s="170">
        <v>45344</v>
      </c>
      <c r="M56" s="168" t="s">
        <v>130</v>
      </c>
      <c r="N56" s="168" t="s">
        <v>131</v>
      </c>
      <c r="O56" s="168" t="s">
        <v>132</v>
      </c>
      <c r="P56" s="172">
        <v>1</v>
      </c>
      <c r="R56" s="167" t="s">
        <v>109</v>
      </c>
      <c r="S56" s="173" t="s">
        <v>110</v>
      </c>
      <c r="T56" s="166" t="s">
        <v>133</v>
      </c>
      <c r="U56" s="167" t="s">
        <v>114</v>
      </c>
      <c r="V56" s="167" t="s">
        <v>115</v>
      </c>
      <c r="W56" s="167" t="s">
        <v>119</v>
      </c>
      <c r="X56" s="173" t="s">
        <v>120</v>
      </c>
      <c r="Y56" s="167" t="s">
        <v>118</v>
      </c>
      <c r="Z56" s="167" t="s">
        <v>134</v>
      </c>
      <c r="AA56" s="167" t="s">
        <v>122</v>
      </c>
      <c r="AB56" s="162" t="s">
        <v>124</v>
      </c>
    </row>
    <row r="57" spans="1:28">
      <c r="A57" s="174"/>
      <c r="B57" s="175"/>
      <c r="C57" s="168" t="s">
        <v>135</v>
      </c>
      <c r="D57" s="168" t="s">
        <v>136</v>
      </c>
      <c r="E57" s="168" t="s">
        <v>104</v>
      </c>
      <c r="F57" s="168" t="s">
        <v>137</v>
      </c>
      <c r="G57" s="168">
        <v>6</v>
      </c>
      <c r="H57" s="168" t="s">
        <v>138</v>
      </c>
      <c r="I57" s="171">
        <v>31444</v>
      </c>
      <c r="J57" s="170">
        <v>44617</v>
      </c>
      <c r="K57" s="168">
        <v>200</v>
      </c>
      <c r="L57" s="170">
        <v>45344</v>
      </c>
      <c r="M57" s="168" t="s">
        <v>130</v>
      </c>
      <c r="N57" s="168" t="s">
        <v>139</v>
      </c>
      <c r="O57" s="168" t="s">
        <v>104</v>
      </c>
      <c r="P57" s="172">
        <v>1</v>
      </c>
      <c r="R57" s="176" t="s">
        <v>125</v>
      </c>
      <c r="S57" s="177">
        <v>45736</v>
      </c>
      <c r="T57" s="168" t="s">
        <v>140</v>
      </c>
      <c r="U57" s="168" t="s">
        <v>141</v>
      </c>
      <c r="V57" s="168">
        <v>15</v>
      </c>
      <c r="W57" s="168">
        <v>230</v>
      </c>
      <c r="X57" s="170">
        <v>45371</v>
      </c>
      <c r="Y57" s="170">
        <v>45005</v>
      </c>
      <c r="Z57" s="170">
        <v>47197</v>
      </c>
      <c r="AA57" s="178" t="s">
        <v>104</v>
      </c>
      <c r="AB57" s="179">
        <v>1</v>
      </c>
    </row>
    <row r="58" spans="1:28" ht="25.5">
      <c r="A58" s="174"/>
      <c r="B58" s="175"/>
      <c r="C58" s="168" t="s">
        <v>142</v>
      </c>
      <c r="D58" s="168" t="s">
        <v>136</v>
      </c>
      <c r="E58" s="168" t="s">
        <v>104</v>
      </c>
      <c r="F58" s="168" t="s">
        <v>143</v>
      </c>
      <c r="G58" s="168">
        <v>6</v>
      </c>
      <c r="H58" s="168" t="s">
        <v>138</v>
      </c>
      <c r="I58" s="171">
        <v>31444</v>
      </c>
      <c r="J58" s="170">
        <v>44617</v>
      </c>
      <c r="K58" s="168">
        <v>200</v>
      </c>
      <c r="L58" s="170">
        <v>45344</v>
      </c>
      <c r="M58" s="168" t="s">
        <v>130</v>
      </c>
      <c r="N58" s="168" t="s">
        <v>144</v>
      </c>
      <c r="O58" s="168" t="s">
        <v>104</v>
      </c>
      <c r="P58" s="172">
        <v>1</v>
      </c>
      <c r="R58" s="180"/>
      <c r="S58" s="181" t="s">
        <v>145</v>
      </c>
      <c r="T58" s="182"/>
      <c r="U58" s="182"/>
      <c r="V58" s="182"/>
      <c r="W58" s="182"/>
      <c r="X58" s="182"/>
      <c r="Y58" s="182"/>
      <c r="Z58" s="182"/>
      <c r="AA58" s="182"/>
      <c r="AB58" s="183">
        <v>1</v>
      </c>
    </row>
    <row r="59" spans="1:28">
      <c r="A59" s="174"/>
      <c r="B59" s="175"/>
      <c r="C59" s="168" t="s">
        <v>146</v>
      </c>
      <c r="D59" s="168" t="s">
        <v>136</v>
      </c>
      <c r="E59" s="168" t="s">
        <v>104</v>
      </c>
      <c r="F59" s="168" t="s">
        <v>147</v>
      </c>
      <c r="G59" s="168">
        <v>6</v>
      </c>
      <c r="H59" s="168" t="s">
        <v>138</v>
      </c>
      <c r="I59" s="171">
        <v>31444</v>
      </c>
      <c r="J59" s="170">
        <v>44617</v>
      </c>
      <c r="K59" s="168">
        <v>200</v>
      </c>
      <c r="L59" s="170">
        <v>45344</v>
      </c>
      <c r="M59" s="168" t="s">
        <v>130</v>
      </c>
      <c r="N59" s="168" t="s">
        <v>148</v>
      </c>
      <c r="O59" s="168" t="s">
        <v>104</v>
      </c>
      <c r="P59" s="172">
        <v>1</v>
      </c>
      <c r="R59" s="180"/>
      <c r="S59" s="177">
        <v>45738</v>
      </c>
      <c r="T59" s="168" t="s">
        <v>149</v>
      </c>
      <c r="U59" s="168" t="s">
        <v>150</v>
      </c>
      <c r="V59" s="168">
        <v>15</v>
      </c>
      <c r="W59" s="168">
        <v>232</v>
      </c>
      <c r="X59" s="170">
        <v>45373</v>
      </c>
      <c r="Y59" s="170">
        <v>45005</v>
      </c>
      <c r="Z59" s="170">
        <v>47197</v>
      </c>
      <c r="AA59" s="178" t="s">
        <v>104</v>
      </c>
      <c r="AB59" s="179">
        <v>1</v>
      </c>
    </row>
    <row r="60" spans="1:28">
      <c r="A60" s="174"/>
      <c r="B60" s="175"/>
      <c r="C60" s="168" t="s">
        <v>151</v>
      </c>
      <c r="D60" s="168" t="s">
        <v>152</v>
      </c>
      <c r="E60" s="168" t="s">
        <v>153</v>
      </c>
      <c r="F60" s="168" t="s">
        <v>154</v>
      </c>
      <c r="G60" s="168">
        <v>15</v>
      </c>
      <c r="H60" s="168" t="s">
        <v>155</v>
      </c>
      <c r="I60" s="171">
        <v>35065</v>
      </c>
      <c r="J60" s="170">
        <v>44617</v>
      </c>
      <c r="K60" s="168">
        <v>230</v>
      </c>
      <c r="L60" s="170">
        <v>45344</v>
      </c>
      <c r="M60" s="168" t="s">
        <v>130</v>
      </c>
      <c r="N60" s="168" t="s">
        <v>156</v>
      </c>
      <c r="O60" s="168" t="s">
        <v>157</v>
      </c>
      <c r="P60" s="172">
        <v>1</v>
      </c>
      <c r="R60" s="180"/>
      <c r="S60" s="184"/>
      <c r="T60" s="168" t="s">
        <v>158</v>
      </c>
      <c r="U60" s="168" t="s">
        <v>159</v>
      </c>
      <c r="V60" s="168">
        <v>12</v>
      </c>
      <c r="W60" s="168">
        <v>230</v>
      </c>
      <c r="X60" s="170">
        <v>45373</v>
      </c>
      <c r="Y60" s="170">
        <v>45005</v>
      </c>
      <c r="Z60" s="170">
        <v>47197</v>
      </c>
      <c r="AA60" s="178" t="s">
        <v>104</v>
      </c>
      <c r="AB60" s="179">
        <v>1</v>
      </c>
    </row>
    <row r="61" spans="1:28">
      <c r="A61" s="174"/>
      <c r="B61" s="175"/>
      <c r="C61" s="168" t="s">
        <v>160</v>
      </c>
      <c r="D61" s="168" t="s">
        <v>161</v>
      </c>
      <c r="E61" s="168" t="s">
        <v>162</v>
      </c>
      <c r="F61" s="168" t="s">
        <v>163</v>
      </c>
      <c r="G61" s="168">
        <v>15</v>
      </c>
      <c r="H61" s="168" t="s">
        <v>155</v>
      </c>
      <c r="I61" s="171">
        <v>35551</v>
      </c>
      <c r="J61" s="170">
        <v>44617</v>
      </c>
      <c r="K61" s="168">
        <v>230</v>
      </c>
      <c r="L61" s="170">
        <v>45344</v>
      </c>
      <c r="M61" s="168" t="s">
        <v>130</v>
      </c>
      <c r="N61" s="168" t="s">
        <v>164</v>
      </c>
      <c r="O61" s="168" t="s">
        <v>165</v>
      </c>
      <c r="P61" s="172">
        <v>1</v>
      </c>
      <c r="R61" s="180"/>
      <c r="S61" s="184"/>
      <c r="T61" s="185"/>
      <c r="U61" s="168" t="s">
        <v>166</v>
      </c>
      <c r="V61" s="168">
        <v>15</v>
      </c>
      <c r="W61" s="168">
        <v>230</v>
      </c>
      <c r="X61" s="170">
        <v>45373</v>
      </c>
      <c r="Y61" s="170">
        <v>45005</v>
      </c>
      <c r="Z61" s="170">
        <v>47197</v>
      </c>
      <c r="AA61" s="178" t="s">
        <v>104</v>
      </c>
      <c r="AB61" s="179">
        <v>1</v>
      </c>
    </row>
    <row r="62" spans="1:28" ht="25.5">
      <c r="A62" s="174"/>
      <c r="B62" s="175"/>
      <c r="C62" s="168" t="s">
        <v>167</v>
      </c>
      <c r="D62" s="168" t="s">
        <v>152</v>
      </c>
      <c r="E62" s="168" t="s">
        <v>168</v>
      </c>
      <c r="F62" s="168" t="s">
        <v>169</v>
      </c>
      <c r="G62" s="168">
        <v>13.5</v>
      </c>
      <c r="H62" s="168" t="s">
        <v>170</v>
      </c>
      <c r="I62" s="171">
        <v>36220</v>
      </c>
      <c r="J62" s="170">
        <v>44617</v>
      </c>
      <c r="K62" s="168">
        <v>200</v>
      </c>
      <c r="L62" s="170">
        <v>45344</v>
      </c>
      <c r="M62" s="168" t="s">
        <v>130</v>
      </c>
      <c r="N62" s="168" t="s">
        <v>171</v>
      </c>
      <c r="O62" s="168" t="s">
        <v>172</v>
      </c>
      <c r="P62" s="172">
        <v>1</v>
      </c>
      <c r="R62" s="180"/>
      <c r="S62" s="181" t="s">
        <v>145</v>
      </c>
      <c r="T62" s="182"/>
      <c r="U62" s="182"/>
      <c r="V62" s="182"/>
      <c r="W62" s="182"/>
      <c r="X62" s="182"/>
      <c r="Y62" s="182"/>
      <c r="Z62" s="182"/>
      <c r="AA62" s="182"/>
      <c r="AB62" s="183">
        <v>3</v>
      </c>
    </row>
    <row r="63" spans="1:28">
      <c r="A63" s="174"/>
      <c r="B63" s="186" t="s">
        <v>173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8">
        <v>7</v>
      </c>
      <c r="R63" s="180"/>
      <c r="S63" s="177">
        <v>45739</v>
      </c>
      <c r="T63" s="168" t="s">
        <v>174</v>
      </c>
      <c r="U63" s="168" t="s">
        <v>175</v>
      </c>
      <c r="V63" s="168">
        <v>15</v>
      </c>
      <c r="W63" s="168" t="s">
        <v>176</v>
      </c>
      <c r="X63" s="170">
        <v>45374</v>
      </c>
      <c r="Y63" s="170">
        <v>44348</v>
      </c>
      <c r="Z63" s="170">
        <v>46539</v>
      </c>
      <c r="AA63" s="168" t="s">
        <v>104</v>
      </c>
      <c r="AB63" s="179">
        <v>1</v>
      </c>
    </row>
    <row r="64" spans="1:28">
      <c r="A64" s="174"/>
      <c r="B64" s="170">
        <v>45739</v>
      </c>
      <c r="C64" s="168" t="s">
        <v>177</v>
      </c>
      <c r="D64" s="168" t="s">
        <v>178</v>
      </c>
      <c r="E64" s="168" t="s">
        <v>104</v>
      </c>
      <c r="F64" s="168" t="s">
        <v>179</v>
      </c>
      <c r="G64" s="168">
        <v>2</v>
      </c>
      <c r="H64" s="168" t="s">
        <v>180</v>
      </c>
      <c r="I64" s="171">
        <v>39295</v>
      </c>
      <c r="J64" s="170">
        <v>45005</v>
      </c>
      <c r="K64" s="168">
        <v>200</v>
      </c>
      <c r="L64" s="170">
        <v>45374</v>
      </c>
      <c r="M64" s="168" t="s">
        <v>130</v>
      </c>
      <c r="N64" s="168" t="s">
        <v>181</v>
      </c>
      <c r="O64" s="168" t="s">
        <v>182</v>
      </c>
      <c r="P64" s="172">
        <v>1</v>
      </c>
      <c r="R64" s="180"/>
      <c r="S64" s="184"/>
      <c r="T64" s="185"/>
      <c r="U64" s="168" t="s">
        <v>183</v>
      </c>
      <c r="V64" s="168">
        <v>15</v>
      </c>
      <c r="W64" s="168" t="s">
        <v>176</v>
      </c>
      <c r="X64" s="170">
        <v>45374</v>
      </c>
      <c r="Y64" s="170">
        <v>44333</v>
      </c>
      <c r="Z64" s="170">
        <v>46524</v>
      </c>
      <c r="AA64" s="168" t="s">
        <v>104</v>
      </c>
      <c r="AB64" s="179">
        <v>1</v>
      </c>
    </row>
    <row r="65" spans="1:28">
      <c r="A65" s="174"/>
      <c r="B65" s="175"/>
      <c r="C65" s="168" t="s">
        <v>184</v>
      </c>
      <c r="D65" s="168" t="s">
        <v>178</v>
      </c>
      <c r="E65" s="168" t="s">
        <v>104</v>
      </c>
      <c r="F65" s="168" t="s">
        <v>185</v>
      </c>
      <c r="G65" s="168">
        <v>2</v>
      </c>
      <c r="H65" s="168" t="s">
        <v>180</v>
      </c>
      <c r="I65" s="171">
        <v>39295</v>
      </c>
      <c r="J65" s="170">
        <v>45005</v>
      </c>
      <c r="K65" s="168">
        <v>200</v>
      </c>
      <c r="L65" s="170">
        <v>45374</v>
      </c>
      <c r="M65" s="168" t="s">
        <v>130</v>
      </c>
      <c r="N65" s="168" t="s">
        <v>186</v>
      </c>
      <c r="O65" s="168" t="s">
        <v>182</v>
      </c>
      <c r="P65" s="172">
        <v>1</v>
      </c>
      <c r="R65" s="180"/>
      <c r="S65" s="189" t="s">
        <v>145</v>
      </c>
      <c r="T65" s="190"/>
      <c r="U65" s="190"/>
      <c r="V65" s="190"/>
      <c r="W65" s="190"/>
      <c r="X65" s="190"/>
      <c r="Y65" s="190"/>
      <c r="Z65" s="190"/>
      <c r="AA65" s="190"/>
      <c r="AB65" s="183">
        <v>2</v>
      </c>
    </row>
    <row r="66" spans="1:28">
      <c r="A66" s="174"/>
      <c r="B66" s="175"/>
      <c r="C66" s="168" t="s">
        <v>187</v>
      </c>
      <c r="D66" s="168" t="s">
        <v>152</v>
      </c>
      <c r="E66" s="168" t="s">
        <v>104</v>
      </c>
      <c r="F66" s="168" t="s">
        <v>188</v>
      </c>
      <c r="G66" s="168">
        <v>6</v>
      </c>
      <c r="H66" s="168" t="s">
        <v>138</v>
      </c>
      <c r="I66" s="171">
        <v>40909</v>
      </c>
      <c r="J66" s="170">
        <v>45005</v>
      </c>
      <c r="K66" s="168">
        <v>232</v>
      </c>
      <c r="L66" s="170">
        <v>45374</v>
      </c>
      <c r="M66" s="168" t="s">
        <v>130</v>
      </c>
      <c r="N66" s="168" t="s">
        <v>189</v>
      </c>
      <c r="O66" s="168" t="s">
        <v>190</v>
      </c>
      <c r="P66" s="172">
        <v>1</v>
      </c>
      <c r="R66" s="180"/>
      <c r="S66" s="177">
        <v>45746</v>
      </c>
      <c r="T66" s="168" t="s">
        <v>191</v>
      </c>
      <c r="U66" s="168" t="s">
        <v>192</v>
      </c>
      <c r="V66" s="168">
        <v>12.1</v>
      </c>
      <c r="W66" s="168">
        <v>230</v>
      </c>
      <c r="X66" s="170">
        <v>45381</v>
      </c>
      <c r="Y66" s="170">
        <v>45098</v>
      </c>
      <c r="Z66" s="170">
        <v>47290</v>
      </c>
      <c r="AA66" s="178" t="s">
        <v>104</v>
      </c>
      <c r="AB66" s="179">
        <v>1</v>
      </c>
    </row>
    <row r="67" spans="1:28">
      <c r="A67" s="174"/>
      <c r="B67" s="175"/>
      <c r="C67" s="168" t="s">
        <v>193</v>
      </c>
      <c r="D67" s="168" t="s">
        <v>152</v>
      </c>
      <c r="E67" s="168" t="s">
        <v>104</v>
      </c>
      <c r="F67" s="168" t="s">
        <v>194</v>
      </c>
      <c r="G67" s="168">
        <v>6</v>
      </c>
      <c r="H67" s="168" t="s">
        <v>138</v>
      </c>
      <c r="I67" s="171">
        <v>41244</v>
      </c>
      <c r="J67" s="170">
        <v>45005</v>
      </c>
      <c r="K67" s="168">
        <v>232</v>
      </c>
      <c r="L67" s="170">
        <v>45374</v>
      </c>
      <c r="M67" s="168" t="s">
        <v>130</v>
      </c>
      <c r="N67" s="168" t="s">
        <v>195</v>
      </c>
      <c r="O67" s="168" t="s">
        <v>196</v>
      </c>
      <c r="P67" s="172">
        <v>1</v>
      </c>
      <c r="R67" s="180"/>
      <c r="S67" s="184"/>
      <c r="T67" s="185"/>
      <c r="U67" s="168" t="s">
        <v>197</v>
      </c>
      <c r="V67" s="168">
        <v>15</v>
      </c>
      <c r="W67" s="168">
        <v>230</v>
      </c>
      <c r="X67" s="170">
        <v>45381</v>
      </c>
      <c r="Y67" s="170">
        <v>45005</v>
      </c>
      <c r="Z67" s="170">
        <v>47197</v>
      </c>
      <c r="AA67" s="178" t="s">
        <v>104</v>
      </c>
      <c r="AB67" s="179">
        <v>1</v>
      </c>
    </row>
    <row r="68" spans="1:28">
      <c r="A68" s="174"/>
      <c r="B68" s="175"/>
      <c r="C68" s="168" t="s">
        <v>198</v>
      </c>
      <c r="D68" s="168" t="s">
        <v>152</v>
      </c>
      <c r="E68" s="168" t="s">
        <v>104</v>
      </c>
      <c r="F68" s="168" t="s">
        <v>199</v>
      </c>
      <c r="G68" s="168">
        <v>6</v>
      </c>
      <c r="H68" s="168" t="s">
        <v>138</v>
      </c>
      <c r="I68" s="171">
        <v>41244</v>
      </c>
      <c r="J68" s="170">
        <v>45005</v>
      </c>
      <c r="K68" s="168">
        <v>232</v>
      </c>
      <c r="L68" s="170">
        <v>45374</v>
      </c>
      <c r="M68" s="168" t="s">
        <v>130</v>
      </c>
      <c r="N68" s="168" t="s">
        <v>195</v>
      </c>
      <c r="O68" s="168" t="s">
        <v>196</v>
      </c>
      <c r="P68" s="172">
        <v>1</v>
      </c>
      <c r="R68" s="180"/>
      <c r="S68" s="184"/>
      <c r="T68" s="168" t="s">
        <v>200</v>
      </c>
      <c r="U68" s="168" t="s">
        <v>201</v>
      </c>
      <c r="V68" s="168">
        <v>15</v>
      </c>
      <c r="W68" s="168">
        <v>200</v>
      </c>
      <c r="X68" s="170">
        <v>45381</v>
      </c>
      <c r="Y68" s="170">
        <v>45005</v>
      </c>
      <c r="Z68" s="170">
        <v>47197</v>
      </c>
      <c r="AA68" s="178" t="s">
        <v>202</v>
      </c>
      <c r="AB68" s="179">
        <v>1</v>
      </c>
    </row>
    <row r="69" spans="1:28">
      <c r="A69" s="174"/>
      <c r="B69" s="175"/>
      <c r="C69" s="168" t="s">
        <v>203</v>
      </c>
      <c r="D69" s="168" t="s">
        <v>152</v>
      </c>
      <c r="E69" s="168" t="s">
        <v>104</v>
      </c>
      <c r="F69" s="168" t="s">
        <v>204</v>
      </c>
      <c r="G69" s="168">
        <v>6</v>
      </c>
      <c r="H69" s="168" t="s">
        <v>138</v>
      </c>
      <c r="I69" s="171">
        <v>41244</v>
      </c>
      <c r="J69" s="170">
        <v>45005</v>
      </c>
      <c r="K69" s="168">
        <v>232</v>
      </c>
      <c r="L69" s="170">
        <v>45374</v>
      </c>
      <c r="M69" s="168" t="s">
        <v>130</v>
      </c>
      <c r="N69" s="168" t="s">
        <v>189</v>
      </c>
      <c r="O69" s="168" t="s">
        <v>196</v>
      </c>
      <c r="P69" s="172">
        <v>1</v>
      </c>
      <c r="R69" s="180"/>
      <c r="S69" s="184"/>
      <c r="T69" s="168" t="s">
        <v>205</v>
      </c>
      <c r="U69" s="168" t="s">
        <v>206</v>
      </c>
      <c r="V69" s="168">
        <v>8.5</v>
      </c>
      <c r="W69" s="168">
        <v>230</v>
      </c>
      <c r="X69" s="170">
        <v>45381</v>
      </c>
      <c r="Y69" s="170">
        <v>45005</v>
      </c>
      <c r="Z69" s="170">
        <v>47197</v>
      </c>
      <c r="AA69" s="178" t="s">
        <v>207</v>
      </c>
      <c r="AB69" s="179">
        <v>1</v>
      </c>
    </row>
    <row r="70" spans="1:28">
      <c r="A70" s="174"/>
      <c r="B70" s="175"/>
      <c r="C70" s="168" t="s">
        <v>208</v>
      </c>
      <c r="D70" s="168" t="s">
        <v>152</v>
      </c>
      <c r="E70" s="168" t="s">
        <v>209</v>
      </c>
      <c r="F70" s="168" t="s">
        <v>210</v>
      </c>
      <c r="G70" s="168">
        <v>6.1</v>
      </c>
      <c r="H70" s="168" t="s">
        <v>138</v>
      </c>
      <c r="I70" s="171">
        <v>33420</v>
      </c>
      <c r="J70" s="170">
        <v>45005</v>
      </c>
      <c r="K70" s="168">
        <v>200</v>
      </c>
      <c r="L70" s="170">
        <v>45374</v>
      </c>
      <c r="M70" s="168" t="s">
        <v>130</v>
      </c>
      <c r="N70" s="168" t="s">
        <v>211</v>
      </c>
      <c r="O70" s="168" t="s">
        <v>104</v>
      </c>
      <c r="P70" s="172">
        <v>1</v>
      </c>
      <c r="R70" s="180"/>
      <c r="S70" s="184"/>
      <c r="T70" s="185"/>
      <c r="U70" s="168" t="s">
        <v>212</v>
      </c>
      <c r="V70" s="168">
        <v>8.5</v>
      </c>
      <c r="W70" s="168">
        <v>230</v>
      </c>
      <c r="X70" s="170">
        <v>45381</v>
      </c>
      <c r="Y70" s="170">
        <v>45005</v>
      </c>
      <c r="Z70" s="170">
        <v>47197</v>
      </c>
      <c r="AA70" s="178" t="s">
        <v>207</v>
      </c>
      <c r="AB70" s="179">
        <v>1</v>
      </c>
    </row>
    <row r="71" spans="1:28">
      <c r="A71" s="174"/>
      <c r="B71" s="175"/>
      <c r="C71" s="168" t="s">
        <v>213</v>
      </c>
      <c r="D71" s="168" t="s">
        <v>214</v>
      </c>
      <c r="E71" s="168" t="s">
        <v>215</v>
      </c>
      <c r="F71" s="168" t="s">
        <v>216</v>
      </c>
      <c r="G71" s="168">
        <v>6.1</v>
      </c>
      <c r="H71" s="168" t="s">
        <v>138</v>
      </c>
      <c r="I71" s="171">
        <v>33695</v>
      </c>
      <c r="J71" s="170">
        <v>45005</v>
      </c>
      <c r="K71" s="168">
        <v>200</v>
      </c>
      <c r="L71" s="170">
        <v>45374</v>
      </c>
      <c r="M71" s="168" t="s">
        <v>130</v>
      </c>
      <c r="N71" s="168" t="s">
        <v>139</v>
      </c>
      <c r="O71" s="168" t="s">
        <v>104</v>
      </c>
      <c r="P71" s="172">
        <v>1</v>
      </c>
      <c r="R71" s="180"/>
      <c r="S71" s="184"/>
      <c r="T71" s="168" t="s">
        <v>217</v>
      </c>
      <c r="U71" s="168" t="s">
        <v>218</v>
      </c>
      <c r="V71" s="168">
        <v>8.9</v>
      </c>
      <c r="W71" s="168">
        <v>176</v>
      </c>
      <c r="X71" s="170">
        <v>45381</v>
      </c>
      <c r="Y71" s="170">
        <v>45005</v>
      </c>
      <c r="Z71" s="170">
        <v>47197</v>
      </c>
      <c r="AA71" s="178" t="s">
        <v>219</v>
      </c>
      <c r="AB71" s="179">
        <v>1</v>
      </c>
    </row>
    <row r="72" spans="1:28">
      <c r="A72" s="174"/>
      <c r="B72" s="175"/>
      <c r="C72" s="168" t="s">
        <v>220</v>
      </c>
      <c r="D72" s="168" t="s">
        <v>161</v>
      </c>
      <c r="E72" s="168" t="s">
        <v>215</v>
      </c>
      <c r="F72" s="168" t="s">
        <v>221</v>
      </c>
      <c r="G72" s="168">
        <v>15</v>
      </c>
      <c r="H72" s="168" t="s">
        <v>155</v>
      </c>
      <c r="I72" s="171">
        <v>34759</v>
      </c>
      <c r="J72" s="170">
        <v>45005</v>
      </c>
      <c r="K72" s="168">
        <v>200</v>
      </c>
      <c r="L72" s="170">
        <v>45374</v>
      </c>
      <c r="M72" s="168" t="s">
        <v>130</v>
      </c>
      <c r="N72" s="168" t="s">
        <v>222</v>
      </c>
      <c r="O72" s="168" t="s">
        <v>223</v>
      </c>
      <c r="P72" s="172">
        <v>1</v>
      </c>
      <c r="R72" s="180"/>
      <c r="S72" s="184"/>
      <c r="T72" s="185"/>
      <c r="U72" s="168" t="s">
        <v>224</v>
      </c>
      <c r="V72" s="168">
        <v>9.1999999999999993</v>
      </c>
      <c r="W72" s="168">
        <v>176</v>
      </c>
      <c r="X72" s="170">
        <v>45381</v>
      </c>
      <c r="Y72" s="170">
        <v>45005</v>
      </c>
      <c r="Z72" s="170">
        <v>47197</v>
      </c>
      <c r="AA72" s="178" t="s">
        <v>219</v>
      </c>
      <c r="AB72" s="179">
        <v>1</v>
      </c>
    </row>
    <row r="73" spans="1:28" ht="25.5">
      <c r="A73" s="174"/>
      <c r="B73" s="175"/>
      <c r="C73" s="168" t="s">
        <v>225</v>
      </c>
      <c r="D73" s="168" t="s">
        <v>152</v>
      </c>
      <c r="E73" s="168" t="s">
        <v>104</v>
      </c>
      <c r="F73" s="168" t="s">
        <v>226</v>
      </c>
      <c r="G73" s="168">
        <v>15.1</v>
      </c>
      <c r="H73" s="168" t="s">
        <v>155</v>
      </c>
      <c r="I73" s="171">
        <v>35521</v>
      </c>
      <c r="J73" s="170">
        <v>45005</v>
      </c>
      <c r="K73" s="168">
        <v>230</v>
      </c>
      <c r="L73" s="170">
        <v>45374</v>
      </c>
      <c r="M73" s="168" t="s">
        <v>130</v>
      </c>
      <c r="N73" s="168" t="s">
        <v>227</v>
      </c>
      <c r="O73" s="168" t="s">
        <v>228</v>
      </c>
      <c r="P73" s="172">
        <v>1</v>
      </c>
      <c r="R73" s="180"/>
      <c r="S73" s="181" t="s">
        <v>145</v>
      </c>
      <c r="T73" s="182"/>
      <c r="U73" s="182"/>
      <c r="V73" s="182"/>
      <c r="W73" s="182"/>
      <c r="X73" s="182"/>
      <c r="Y73" s="182"/>
      <c r="Z73" s="182"/>
      <c r="AA73" s="182"/>
      <c r="AB73" s="183">
        <v>7</v>
      </c>
    </row>
    <row r="74" spans="1:28">
      <c r="A74" s="174"/>
      <c r="B74" s="175"/>
      <c r="C74" s="168" t="s">
        <v>229</v>
      </c>
      <c r="D74" s="168" t="s">
        <v>152</v>
      </c>
      <c r="E74" s="168" t="s">
        <v>230</v>
      </c>
      <c r="F74" s="168" t="s">
        <v>231</v>
      </c>
      <c r="G74" s="168">
        <v>15.1</v>
      </c>
      <c r="H74" s="168" t="s">
        <v>155</v>
      </c>
      <c r="I74" s="171">
        <v>35521</v>
      </c>
      <c r="J74" s="170">
        <v>45005</v>
      </c>
      <c r="K74" s="168">
        <v>230</v>
      </c>
      <c r="L74" s="170">
        <v>45374</v>
      </c>
      <c r="M74" s="168" t="s">
        <v>130</v>
      </c>
      <c r="N74" s="168" t="s">
        <v>227</v>
      </c>
      <c r="O74" s="168" t="s">
        <v>232</v>
      </c>
      <c r="P74" s="172">
        <v>1</v>
      </c>
      <c r="R74" s="180"/>
      <c r="S74" s="177">
        <v>45747</v>
      </c>
      <c r="T74" s="168" t="s">
        <v>233</v>
      </c>
      <c r="U74" s="168" t="s">
        <v>234</v>
      </c>
      <c r="V74" s="168">
        <v>12</v>
      </c>
      <c r="W74" s="168">
        <v>230</v>
      </c>
      <c r="X74" s="170">
        <v>45382</v>
      </c>
      <c r="Y74" s="170">
        <v>45005</v>
      </c>
      <c r="Z74" s="170">
        <v>47197</v>
      </c>
      <c r="AA74" s="178" t="s">
        <v>104</v>
      </c>
      <c r="AB74" s="179">
        <v>1</v>
      </c>
    </row>
    <row r="75" spans="1:28">
      <c r="A75" s="174"/>
      <c r="B75" s="186" t="s">
        <v>145</v>
      </c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8">
        <v>11</v>
      </c>
      <c r="R75" s="180"/>
      <c r="S75" s="184"/>
      <c r="T75" s="185"/>
      <c r="U75" s="168" t="s">
        <v>235</v>
      </c>
      <c r="V75" s="168">
        <v>12</v>
      </c>
      <c r="W75" s="168">
        <v>230</v>
      </c>
      <c r="X75" s="170">
        <v>45382</v>
      </c>
      <c r="Y75" s="170">
        <v>45005</v>
      </c>
      <c r="Z75" s="170">
        <v>47197</v>
      </c>
      <c r="AA75" s="178" t="s">
        <v>104</v>
      </c>
      <c r="AB75" s="179">
        <v>1</v>
      </c>
    </row>
    <row r="76" spans="1:28" ht="25.5">
      <c r="A76" s="174"/>
      <c r="B76" s="170">
        <v>45781</v>
      </c>
      <c r="C76" s="168" t="s">
        <v>236</v>
      </c>
      <c r="D76" s="168" t="s">
        <v>161</v>
      </c>
      <c r="E76" s="168" t="s">
        <v>237</v>
      </c>
      <c r="F76" s="168" t="s">
        <v>238</v>
      </c>
      <c r="G76" s="168">
        <v>12</v>
      </c>
      <c r="H76" s="168" t="s">
        <v>239</v>
      </c>
      <c r="I76" s="171">
        <v>36678</v>
      </c>
      <c r="J76" s="170">
        <v>43609</v>
      </c>
      <c r="K76" s="168">
        <v>230</v>
      </c>
      <c r="L76" s="170">
        <v>45416</v>
      </c>
      <c r="M76" s="168" t="s">
        <v>130</v>
      </c>
      <c r="N76" s="168" t="s">
        <v>139</v>
      </c>
      <c r="O76" s="168" t="s">
        <v>240</v>
      </c>
      <c r="P76" s="172">
        <v>1</v>
      </c>
      <c r="R76" s="180"/>
      <c r="S76" s="181" t="s">
        <v>145</v>
      </c>
      <c r="T76" s="182"/>
      <c r="U76" s="182"/>
      <c r="V76" s="182"/>
      <c r="W76" s="182"/>
      <c r="X76" s="182"/>
      <c r="Y76" s="182"/>
      <c r="Z76" s="182"/>
      <c r="AA76" s="182"/>
      <c r="AB76" s="183">
        <v>2</v>
      </c>
    </row>
    <row r="77" spans="1:28">
      <c r="A77" s="174"/>
      <c r="B77" s="175"/>
      <c r="C77" s="168" t="s">
        <v>241</v>
      </c>
      <c r="D77" s="168" t="s">
        <v>161</v>
      </c>
      <c r="E77" s="168" t="s">
        <v>237</v>
      </c>
      <c r="F77" s="168" t="s">
        <v>242</v>
      </c>
      <c r="G77" s="168">
        <v>15</v>
      </c>
      <c r="H77" s="168" t="s">
        <v>155</v>
      </c>
      <c r="I77" s="171">
        <v>36708</v>
      </c>
      <c r="J77" s="170">
        <v>43609</v>
      </c>
      <c r="K77" s="168">
        <v>230</v>
      </c>
      <c r="L77" s="170">
        <v>45416</v>
      </c>
      <c r="M77" s="168" t="s">
        <v>130</v>
      </c>
      <c r="N77" s="168" t="s">
        <v>139</v>
      </c>
      <c r="O77" s="168" t="s">
        <v>243</v>
      </c>
      <c r="P77" s="172">
        <v>1</v>
      </c>
      <c r="R77" s="180"/>
      <c r="S77" s="177">
        <v>45749</v>
      </c>
      <c r="T77" s="168" t="s">
        <v>244</v>
      </c>
      <c r="U77" s="168" t="s">
        <v>245</v>
      </c>
      <c r="V77" s="168">
        <v>15</v>
      </c>
      <c r="W77" s="168">
        <v>230</v>
      </c>
      <c r="X77" s="170">
        <v>45384</v>
      </c>
      <c r="Y77" s="170">
        <v>43992</v>
      </c>
      <c r="Z77" s="170">
        <v>46183</v>
      </c>
      <c r="AA77" s="178" t="s">
        <v>104</v>
      </c>
      <c r="AB77" s="179">
        <v>1</v>
      </c>
    </row>
    <row r="78" spans="1:28">
      <c r="A78" s="174"/>
      <c r="B78" s="175"/>
      <c r="C78" s="168" t="s">
        <v>246</v>
      </c>
      <c r="D78" s="168" t="s">
        <v>161</v>
      </c>
      <c r="E78" s="168" t="s">
        <v>237</v>
      </c>
      <c r="F78" s="168" t="s">
        <v>247</v>
      </c>
      <c r="G78" s="168">
        <v>15</v>
      </c>
      <c r="H78" s="168" t="s">
        <v>155</v>
      </c>
      <c r="I78" s="171">
        <v>36708</v>
      </c>
      <c r="J78" s="170">
        <v>43609</v>
      </c>
      <c r="K78" s="168">
        <v>230</v>
      </c>
      <c r="L78" s="170">
        <v>45416</v>
      </c>
      <c r="M78" s="168" t="s">
        <v>130</v>
      </c>
      <c r="N78" s="168" t="s">
        <v>248</v>
      </c>
      <c r="O78" s="168" t="s">
        <v>249</v>
      </c>
      <c r="P78" s="172">
        <v>1</v>
      </c>
      <c r="R78" s="180"/>
      <c r="S78" s="184"/>
      <c r="T78" s="185"/>
      <c r="U78" s="168" t="s">
        <v>250</v>
      </c>
      <c r="V78" s="168">
        <v>15</v>
      </c>
      <c r="W78" s="168">
        <v>200</v>
      </c>
      <c r="X78" s="170">
        <v>45384</v>
      </c>
      <c r="Y78" s="170">
        <v>43992</v>
      </c>
      <c r="Z78" s="170">
        <v>46183</v>
      </c>
      <c r="AA78" s="178" t="s">
        <v>104</v>
      </c>
      <c r="AB78" s="179">
        <v>1</v>
      </c>
    </row>
    <row r="79" spans="1:28">
      <c r="A79" s="174"/>
      <c r="B79" s="175"/>
      <c r="C79" s="168" t="s">
        <v>251</v>
      </c>
      <c r="D79" s="168" t="s">
        <v>127</v>
      </c>
      <c r="E79" s="168" t="s">
        <v>162</v>
      </c>
      <c r="F79" s="168" t="s">
        <v>252</v>
      </c>
      <c r="G79" s="168">
        <v>15</v>
      </c>
      <c r="H79" s="168" t="s">
        <v>155</v>
      </c>
      <c r="I79" s="171">
        <v>38565</v>
      </c>
      <c r="J79" s="170">
        <v>44306</v>
      </c>
      <c r="K79" s="168">
        <v>232</v>
      </c>
      <c r="L79" s="170">
        <v>45416</v>
      </c>
      <c r="M79" s="168" t="s">
        <v>130</v>
      </c>
      <c r="N79" s="168" t="s">
        <v>253</v>
      </c>
      <c r="O79" s="168" t="s">
        <v>254</v>
      </c>
      <c r="P79" s="172">
        <v>1</v>
      </c>
      <c r="R79" s="180"/>
      <c r="S79" s="184"/>
      <c r="T79" s="185"/>
      <c r="U79" s="168" t="s">
        <v>255</v>
      </c>
      <c r="V79" s="168">
        <v>15</v>
      </c>
      <c r="W79" s="168">
        <v>232</v>
      </c>
      <c r="X79" s="170">
        <v>45384</v>
      </c>
      <c r="Y79" s="170">
        <v>43992</v>
      </c>
      <c r="Z79" s="170">
        <v>46183</v>
      </c>
      <c r="AA79" s="178" t="s">
        <v>104</v>
      </c>
      <c r="AB79" s="179">
        <v>1</v>
      </c>
    </row>
    <row r="80" spans="1:28" ht="25.5">
      <c r="A80" s="174"/>
      <c r="B80" s="175"/>
      <c r="C80" s="168" t="s">
        <v>256</v>
      </c>
      <c r="D80" s="168" t="s">
        <v>127</v>
      </c>
      <c r="E80" s="168" t="s">
        <v>257</v>
      </c>
      <c r="F80" s="168" t="s">
        <v>258</v>
      </c>
      <c r="G80" s="168">
        <v>6</v>
      </c>
      <c r="H80" s="168" t="s">
        <v>138</v>
      </c>
      <c r="I80" s="171">
        <v>40544</v>
      </c>
      <c r="J80" s="170">
        <v>45005</v>
      </c>
      <c r="K80" s="168">
        <v>200</v>
      </c>
      <c r="L80" s="170">
        <v>45416</v>
      </c>
      <c r="M80" s="168" t="s">
        <v>130</v>
      </c>
      <c r="N80" s="168" t="s">
        <v>259</v>
      </c>
      <c r="O80" s="168" t="s">
        <v>260</v>
      </c>
      <c r="P80" s="172">
        <v>1</v>
      </c>
      <c r="R80" s="180"/>
      <c r="S80" s="181" t="s">
        <v>261</v>
      </c>
      <c r="T80" s="182"/>
      <c r="U80" s="182"/>
      <c r="V80" s="182"/>
      <c r="W80" s="182"/>
      <c r="X80" s="182"/>
      <c r="Y80" s="182"/>
      <c r="Z80" s="182"/>
      <c r="AA80" s="182"/>
      <c r="AB80" s="183">
        <v>3</v>
      </c>
    </row>
    <row r="81" spans="1:28">
      <c r="A81" s="174"/>
      <c r="B81" s="175"/>
      <c r="C81" s="168" t="s">
        <v>262</v>
      </c>
      <c r="D81" s="168" t="s">
        <v>127</v>
      </c>
      <c r="E81" s="168" t="s">
        <v>257</v>
      </c>
      <c r="F81" s="168" t="s">
        <v>263</v>
      </c>
      <c r="G81" s="168">
        <v>6</v>
      </c>
      <c r="H81" s="168" t="s">
        <v>138</v>
      </c>
      <c r="I81" s="171">
        <v>40544</v>
      </c>
      <c r="J81" s="170">
        <v>44326</v>
      </c>
      <c r="K81" s="168">
        <v>200</v>
      </c>
      <c r="L81" s="170">
        <v>45416</v>
      </c>
      <c r="M81" s="168" t="s">
        <v>130</v>
      </c>
      <c r="N81" s="168" t="s">
        <v>259</v>
      </c>
      <c r="O81" s="168" t="s">
        <v>260</v>
      </c>
      <c r="P81" s="172">
        <v>1</v>
      </c>
      <c r="R81" s="180"/>
      <c r="S81" s="177">
        <v>45767</v>
      </c>
      <c r="T81" s="168" t="s">
        <v>264</v>
      </c>
      <c r="U81" s="168" t="s">
        <v>265</v>
      </c>
      <c r="V81" s="168">
        <v>15</v>
      </c>
      <c r="W81" s="168">
        <v>232</v>
      </c>
      <c r="X81" s="170">
        <v>45402</v>
      </c>
      <c r="Y81" s="170">
        <v>44306</v>
      </c>
      <c r="Z81" s="170">
        <v>46497</v>
      </c>
      <c r="AA81" s="178" t="s">
        <v>104</v>
      </c>
      <c r="AB81" s="179">
        <v>1</v>
      </c>
    </row>
    <row r="82" spans="1:28">
      <c r="A82" s="174"/>
      <c r="B82" s="175"/>
      <c r="C82" s="168" t="s">
        <v>266</v>
      </c>
      <c r="D82" s="168" t="s">
        <v>127</v>
      </c>
      <c r="E82" s="168" t="s">
        <v>257</v>
      </c>
      <c r="F82" s="168" t="s">
        <v>267</v>
      </c>
      <c r="G82" s="168">
        <v>12</v>
      </c>
      <c r="H82" s="168" t="s">
        <v>239</v>
      </c>
      <c r="I82" s="171">
        <v>40544</v>
      </c>
      <c r="J82" s="170">
        <v>44326</v>
      </c>
      <c r="K82" s="168">
        <v>232</v>
      </c>
      <c r="L82" s="170">
        <v>45416</v>
      </c>
      <c r="M82" s="168" t="s">
        <v>130</v>
      </c>
      <c r="N82" s="168" t="s">
        <v>207</v>
      </c>
      <c r="O82" s="168" t="s">
        <v>268</v>
      </c>
      <c r="P82" s="172">
        <v>1</v>
      </c>
      <c r="R82" s="180"/>
      <c r="S82" s="184"/>
      <c r="T82" s="168" t="s">
        <v>269</v>
      </c>
      <c r="U82" s="168" t="s">
        <v>270</v>
      </c>
      <c r="V82" s="168">
        <v>12.1</v>
      </c>
      <c r="W82" s="168">
        <v>230</v>
      </c>
      <c r="X82" s="170">
        <v>45402</v>
      </c>
      <c r="Y82" s="170">
        <v>43992</v>
      </c>
      <c r="Z82" s="170">
        <v>46183</v>
      </c>
      <c r="AA82" s="178" t="s">
        <v>104</v>
      </c>
      <c r="AB82" s="179">
        <v>1</v>
      </c>
    </row>
    <row r="83" spans="1:28">
      <c r="A83" s="174"/>
      <c r="B83" s="175"/>
      <c r="C83" s="168" t="s">
        <v>271</v>
      </c>
      <c r="D83" s="168" t="s">
        <v>127</v>
      </c>
      <c r="E83" s="168" t="s">
        <v>257</v>
      </c>
      <c r="F83" s="168" t="s">
        <v>272</v>
      </c>
      <c r="G83" s="168">
        <v>12</v>
      </c>
      <c r="H83" s="168" t="s">
        <v>239</v>
      </c>
      <c r="I83" s="171">
        <v>40544</v>
      </c>
      <c r="J83" s="170">
        <v>44326</v>
      </c>
      <c r="K83" s="168">
        <v>232</v>
      </c>
      <c r="L83" s="170">
        <v>45416</v>
      </c>
      <c r="M83" s="168" t="s">
        <v>130</v>
      </c>
      <c r="N83" s="168" t="s">
        <v>139</v>
      </c>
      <c r="O83" s="168" t="s">
        <v>268</v>
      </c>
      <c r="P83" s="172">
        <v>1</v>
      </c>
      <c r="R83" s="180"/>
      <c r="S83" s="184"/>
      <c r="T83" s="185"/>
      <c r="U83" s="168" t="s">
        <v>273</v>
      </c>
      <c r="V83" s="168">
        <v>12.1</v>
      </c>
      <c r="W83" s="168">
        <v>230</v>
      </c>
      <c r="X83" s="170">
        <v>45402</v>
      </c>
      <c r="Y83" s="170">
        <v>43992</v>
      </c>
      <c r="Z83" s="170">
        <v>46183</v>
      </c>
      <c r="AA83" s="178" t="s">
        <v>104</v>
      </c>
      <c r="AB83" s="179">
        <v>1</v>
      </c>
    </row>
    <row r="84" spans="1:28">
      <c r="A84" s="174"/>
      <c r="B84" s="175"/>
      <c r="C84" s="168" t="s">
        <v>274</v>
      </c>
      <c r="D84" s="168" t="s">
        <v>127</v>
      </c>
      <c r="E84" s="168" t="s">
        <v>257</v>
      </c>
      <c r="F84" s="168" t="s">
        <v>275</v>
      </c>
      <c r="G84" s="168">
        <v>12</v>
      </c>
      <c r="H84" s="168" t="s">
        <v>239</v>
      </c>
      <c r="I84" s="171">
        <v>40544</v>
      </c>
      <c r="J84" s="170">
        <v>44326</v>
      </c>
      <c r="K84" s="168">
        <v>232</v>
      </c>
      <c r="L84" s="170">
        <v>45416</v>
      </c>
      <c r="M84" s="168" t="s">
        <v>130</v>
      </c>
      <c r="N84" s="168" t="s">
        <v>207</v>
      </c>
      <c r="O84" s="168" t="s">
        <v>268</v>
      </c>
      <c r="P84" s="172">
        <v>1</v>
      </c>
      <c r="R84" s="180"/>
      <c r="S84" s="184"/>
      <c r="T84" s="168" t="s">
        <v>276</v>
      </c>
      <c r="U84" s="168" t="s">
        <v>277</v>
      </c>
      <c r="V84" s="168">
        <v>15</v>
      </c>
      <c r="W84" s="168">
        <v>200</v>
      </c>
      <c r="X84" s="170">
        <v>45402</v>
      </c>
      <c r="Y84" s="170">
        <v>44306</v>
      </c>
      <c r="Z84" s="170">
        <v>46497</v>
      </c>
      <c r="AA84" s="178" t="s">
        <v>104</v>
      </c>
      <c r="AB84" s="179">
        <v>1</v>
      </c>
    </row>
    <row r="85" spans="1:28">
      <c r="A85" s="174"/>
      <c r="B85" s="175"/>
      <c r="C85" s="168" t="s">
        <v>278</v>
      </c>
      <c r="D85" s="168" t="s">
        <v>127</v>
      </c>
      <c r="E85" s="168" t="s">
        <v>257</v>
      </c>
      <c r="F85" s="168" t="s">
        <v>279</v>
      </c>
      <c r="G85" s="168">
        <v>12</v>
      </c>
      <c r="H85" s="168" t="s">
        <v>239</v>
      </c>
      <c r="I85" s="171">
        <v>40544</v>
      </c>
      <c r="J85" s="170">
        <v>44326</v>
      </c>
      <c r="K85" s="168">
        <v>232</v>
      </c>
      <c r="L85" s="170">
        <v>45416</v>
      </c>
      <c r="M85" s="168" t="s">
        <v>130</v>
      </c>
      <c r="N85" s="168" t="s">
        <v>139</v>
      </c>
      <c r="O85" s="168" t="s">
        <v>268</v>
      </c>
      <c r="P85" s="172">
        <v>1</v>
      </c>
      <c r="R85" s="180"/>
      <c r="S85" s="184"/>
      <c r="T85" s="168" t="s">
        <v>280</v>
      </c>
      <c r="U85" s="168" t="s">
        <v>281</v>
      </c>
      <c r="V85" s="168">
        <v>9</v>
      </c>
      <c r="W85" s="168">
        <v>177</v>
      </c>
      <c r="X85" s="170">
        <v>45402</v>
      </c>
      <c r="Y85" s="170">
        <v>44306</v>
      </c>
      <c r="Z85" s="170">
        <v>46497</v>
      </c>
      <c r="AA85" s="178" t="s">
        <v>104</v>
      </c>
      <c r="AB85" s="179">
        <v>1</v>
      </c>
    </row>
    <row r="86" spans="1:28">
      <c r="A86" s="174"/>
      <c r="B86" s="175"/>
      <c r="C86" s="168" t="s">
        <v>282</v>
      </c>
      <c r="D86" s="168" t="s">
        <v>152</v>
      </c>
      <c r="E86" s="168" t="s">
        <v>209</v>
      </c>
      <c r="F86" s="168" t="s">
        <v>283</v>
      </c>
      <c r="G86" s="168">
        <v>12</v>
      </c>
      <c r="H86" s="168" t="s">
        <v>129</v>
      </c>
      <c r="I86" s="171">
        <v>29587</v>
      </c>
      <c r="J86" s="170">
        <v>43609</v>
      </c>
      <c r="K86" s="168">
        <v>200</v>
      </c>
      <c r="L86" s="170">
        <v>45416</v>
      </c>
      <c r="M86" s="168" t="s">
        <v>130</v>
      </c>
      <c r="N86" s="168" t="s">
        <v>139</v>
      </c>
      <c r="O86" s="168" t="s">
        <v>132</v>
      </c>
      <c r="P86" s="172">
        <v>1</v>
      </c>
      <c r="R86" s="180"/>
      <c r="S86" s="184"/>
      <c r="T86" s="185"/>
      <c r="U86" s="168" t="s">
        <v>284</v>
      </c>
      <c r="V86" s="168">
        <v>12</v>
      </c>
      <c r="W86" s="168">
        <v>200</v>
      </c>
      <c r="X86" s="170">
        <v>45402</v>
      </c>
      <c r="Y86" s="170">
        <v>44306</v>
      </c>
      <c r="Z86" s="170">
        <v>46497</v>
      </c>
      <c r="AA86" s="178" t="s">
        <v>104</v>
      </c>
      <c r="AB86" s="179">
        <v>1</v>
      </c>
    </row>
    <row r="87" spans="1:28">
      <c r="A87" s="174"/>
      <c r="B87" s="175"/>
      <c r="C87" s="168" t="s">
        <v>285</v>
      </c>
      <c r="D87" s="168" t="s">
        <v>152</v>
      </c>
      <c r="E87" s="168" t="s">
        <v>286</v>
      </c>
      <c r="F87" s="168" t="s">
        <v>287</v>
      </c>
      <c r="G87" s="168">
        <v>12.1</v>
      </c>
      <c r="H87" s="168" t="s">
        <v>129</v>
      </c>
      <c r="I87" s="171">
        <v>33573</v>
      </c>
      <c r="J87" s="170">
        <v>43609</v>
      </c>
      <c r="K87" s="168">
        <v>200</v>
      </c>
      <c r="L87" s="170">
        <v>45416</v>
      </c>
      <c r="M87" s="168" t="s">
        <v>130</v>
      </c>
      <c r="N87" s="168" t="s">
        <v>288</v>
      </c>
      <c r="O87" s="168" t="s">
        <v>289</v>
      </c>
      <c r="P87" s="172">
        <v>1</v>
      </c>
      <c r="R87" s="180"/>
      <c r="S87" s="184"/>
      <c r="T87" s="185"/>
      <c r="U87" s="168" t="s">
        <v>290</v>
      </c>
      <c r="V87" s="168">
        <v>9</v>
      </c>
      <c r="W87" s="168">
        <v>176</v>
      </c>
      <c r="X87" s="170">
        <v>45402</v>
      </c>
      <c r="Y87" s="170">
        <v>44306</v>
      </c>
      <c r="Z87" s="170">
        <v>46497</v>
      </c>
      <c r="AA87" s="178" t="s">
        <v>139</v>
      </c>
      <c r="AB87" s="179">
        <v>1</v>
      </c>
    </row>
    <row r="88" spans="1:28">
      <c r="A88" s="174"/>
      <c r="B88" s="175"/>
      <c r="C88" s="168" t="s">
        <v>291</v>
      </c>
      <c r="D88" s="168" t="s">
        <v>214</v>
      </c>
      <c r="E88" s="168" t="s">
        <v>215</v>
      </c>
      <c r="F88" s="168" t="s">
        <v>292</v>
      </c>
      <c r="G88" s="168">
        <v>6.1</v>
      </c>
      <c r="H88" s="168" t="s">
        <v>138</v>
      </c>
      <c r="I88" s="171">
        <v>33756</v>
      </c>
      <c r="J88" s="170">
        <v>43609</v>
      </c>
      <c r="K88" s="168">
        <v>200</v>
      </c>
      <c r="L88" s="170">
        <v>45416</v>
      </c>
      <c r="M88" s="168" t="s">
        <v>130</v>
      </c>
      <c r="N88" s="168" t="s">
        <v>139</v>
      </c>
      <c r="O88" s="168" t="s">
        <v>104</v>
      </c>
      <c r="P88" s="172">
        <v>1</v>
      </c>
      <c r="R88" s="180"/>
      <c r="S88" s="184"/>
      <c r="T88" s="185"/>
      <c r="U88" s="168" t="s">
        <v>293</v>
      </c>
      <c r="V88" s="168">
        <v>9</v>
      </c>
      <c r="W88" s="168">
        <v>176</v>
      </c>
      <c r="X88" s="170">
        <v>45402</v>
      </c>
      <c r="Y88" s="170">
        <v>44306</v>
      </c>
      <c r="Z88" s="170">
        <v>46497</v>
      </c>
      <c r="AA88" s="178" t="s">
        <v>139</v>
      </c>
      <c r="AB88" s="179">
        <v>1</v>
      </c>
    </row>
    <row r="89" spans="1:28">
      <c r="A89" s="174"/>
      <c r="B89" s="175"/>
      <c r="C89" s="168" t="s">
        <v>294</v>
      </c>
      <c r="D89" s="168" t="s">
        <v>152</v>
      </c>
      <c r="E89" s="168" t="s">
        <v>162</v>
      </c>
      <c r="F89" s="168" t="s">
        <v>295</v>
      </c>
      <c r="G89" s="168">
        <v>15</v>
      </c>
      <c r="H89" s="168" t="s">
        <v>155</v>
      </c>
      <c r="I89" s="171">
        <v>35156</v>
      </c>
      <c r="J89" s="170">
        <v>43609</v>
      </c>
      <c r="K89" s="168">
        <v>230</v>
      </c>
      <c r="L89" s="170">
        <v>45416</v>
      </c>
      <c r="M89" s="168" t="s">
        <v>130</v>
      </c>
      <c r="N89" s="168" t="s">
        <v>296</v>
      </c>
      <c r="O89" s="168" t="s">
        <v>165</v>
      </c>
      <c r="P89" s="172">
        <v>1</v>
      </c>
      <c r="R89" s="180"/>
      <c r="S89" s="184"/>
      <c r="T89" s="185"/>
      <c r="U89" s="168" t="s">
        <v>297</v>
      </c>
      <c r="V89" s="168">
        <v>9</v>
      </c>
      <c r="W89" s="168">
        <v>176</v>
      </c>
      <c r="X89" s="170">
        <v>45402</v>
      </c>
      <c r="Y89" s="170">
        <v>44306</v>
      </c>
      <c r="Z89" s="170">
        <v>46497</v>
      </c>
      <c r="AA89" s="178" t="s">
        <v>104</v>
      </c>
      <c r="AB89" s="179">
        <v>1</v>
      </c>
    </row>
    <row r="90" spans="1:28">
      <c r="A90" s="174"/>
      <c r="B90" s="175"/>
      <c r="C90" s="168" t="s">
        <v>298</v>
      </c>
      <c r="D90" s="168" t="s">
        <v>161</v>
      </c>
      <c r="E90" s="168" t="s">
        <v>286</v>
      </c>
      <c r="F90" s="168" t="s">
        <v>299</v>
      </c>
      <c r="G90" s="168">
        <v>15</v>
      </c>
      <c r="H90" s="168" t="s">
        <v>155</v>
      </c>
      <c r="I90" s="171">
        <v>35490</v>
      </c>
      <c r="J90" s="170">
        <v>43609</v>
      </c>
      <c r="K90" s="168">
        <v>230</v>
      </c>
      <c r="L90" s="170">
        <v>45416</v>
      </c>
      <c r="M90" s="168" t="s">
        <v>130</v>
      </c>
      <c r="N90" s="168" t="s">
        <v>139</v>
      </c>
      <c r="O90" s="168" t="s">
        <v>300</v>
      </c>
      <c r="P90" s="172">
        <v>1</v>
      </c>
      <c r="R90" s="180"/>
      <c r="S90" s="184"/>
      <c r="T90" s="185"/>
      <c r="U90" s="168" t="s">
        <v>301</v>
      </c>
      <c r="V90" s="168">
        <v>8.9</v>
      </c>
      <c r="W90" s="168">
        <v>200</v>
      </c>
      <c r="X90" s="170">
        <v>45402</v>
      </c>
      <c r="Y90" s="170">
        <v>44306</v>
      </c>
      <c r="Z90" s="170">
        <v>46497</v>
      </c>
      <c r="AA90" s="178" t="s">
        <v>139</v>
      </c>
      <c r="AB90" s="179">
        <v>1</v>
      </c>
    </row>
    <row r="91" spans="1:28">
      <c r="A91" s="174"/>
      <c r="B91" s="175"/>
      <c r="C91" s="168" t="s">
        <v>302</v>
      </c>
      <c r="D91" s="168" t="s">
        <v>152</v>
      </c>
      <c r="E91" s="168" t="s">
        <v>168</v>
      </c>
      <c r="F91" s="168" t="s">
        <v>303</v>
      </c>
      <c r="G91" s="168">
        <v>15.1</v>
      </c>
      <c r="H91" s="168" t="s">
        <v>155</v>
      </c>
      <c r="I91" s="171">
        <v>35977</v>
      </c>
      <c r="J91" s="170">
        <v>43609</v>
      </c>
      <c r="K91" s="168">
        <v>230</v>
      </c>
      <c r="L91" s="170">
        <v>45416</v>
      </c>
      <c r="M91" s="168" t="s">
        <v>130</v>
      </c>
      <c r="N91" s="168" t="s">
        <v>304</v>
      </c>
      <c r="O91" s="168" t="s">
        <v>104</v>
      </c>
      <c r="P91" s="172">
        <v>1</v>
      </c>
      <c r="R91" s="180"/>
      <c r="S91" s="184"/>
      <c r="T91" s="185"/>
      <c r="U91" s="168" t="s">
        <v>305</v>
      </c>
      <c r="V91" s="168">
        <v>14</v>
      </c>
      <c r="W91" s="168">
        <v>232</v>
      </c>
      <c r="X91" s="170">
        <v>45402</v>
      </c>
      <c r="Y91" s="170">
        <v>43992</v>
      </c>
      <c r="Z91" s="170">
        <v>46183</v>
      </c>
      <c r="AA91" s="178" t="s">
        <v>104</v>
      </c>
      <c r="AB91" s="179">
        <v>1</v>
      </c>
    </row>
    <row r="92" spans="1:28">
      <c r="A92" s="174"/>
      <c r="B92" s="186" t="s">
        <v>306</v>
      </c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8">
        <v>16</v>
      </c>
      <c r="R92" s="180"/>
      <c r="S92" s="184"/>
      <c r="T92" s="185"/>
      <c r="U92" s="168" t="s">
        <v>307</v>
      </c>
      <c r="V92" s="168">
        <v>12.1</v>
      </c>
      <c r="W92" s="168">
        <v>176</v>
      </c>
      <c r="X92" s="170">
        <v>45402</v>
      </c>
      <c r="Y92" s="170">
        <v>44306</v>
      </c>
      <c r="Z92" s="170">
        <v>46497</v>
      </c>
      <c r="AA92" s="178" t="s">
        <v>139</v>
      </c>
      <c r="AB92" s="179">
        <v>1</v>
      </c>
    </row>
    <row r="93" spans="1:28">
      <c r="A93" s="174"/>
      <c r="B93" s="170">
        <v>45791</v>
      </c>
      <c r="C93" s="168" t="s">
        <v>308</v>
      </c>
      <c r="D93" s="168" t="s">
        <v>127</v>
      </c>
      <c r="E93" s="168" t="s">
        <v>257</v>
      </c>
      <c r="F93" s="168" t="s">
        <v>309</v>
      </c>
      <c r="G93" s="168">
        <v>6</v>
      </c>
      <c r="H93" s="168" t="s">
        <v>138</v>
      </c>
      <c r="I93" s="171">
        <v>40544</v>
      </c>
      <c r="J93" s="170">
        <v>44326</v>
      </c>
      <c r="K93" s="168">
        <v>200</v>
      </c>
      <c r="L93" s="170">
        <v>45426</v>
      </c>
      <c r="M93" s="168" t="s">
        <v>130</v>
      </c>
      <c r="N93" s="168" t="s">
        <v>104</v>
      </c>
      <c r="O93" s="168" t="s">
        <v>260</v>
      </c>
      <c r="P93" s="172">
        <v>1</v>
      </c>
      <c r="R93" s="180"/>
      <c r="S93" s="184"/>
      <c r="T93" s="168" t="s">
        <v>310</v>
      </c>
      <c r="U93" s="168" t="s">
        <v>311</v>
      </c>
      <c r="V93" s="168">
        <v>15</v>
      </c>
      <c r="W93" s="168">
        <v>232</v>
      </c>
      <c r="X93" s="170">
        <v>45402</v>
      </c>
      <c r="Y93" s="170">
        <v>44306</v>
      </c>
      <c r="Z93" s="170">
        <v>46497</v>
      </c>
      <c r="AA93" s="178" t="s">
        <v>104</v>
      </c>
      <c r="AB93" s="179">
        <v>1</v>
      </c>
    </row>
    <row r="94" spans="1:28">
      <c r="A94" s="174"/>
      <c r="B94" s="175"/>
      <c r="C94" s="168" t="s">
        <v>312</v>
      </c>
      <c r="D94" s="168" t="s">
        <v>127</v>
      </c>
      <c r="E94" s="168" t="s">
        <v>257</v>
      </c>
      <c r="F94" s="168" t="s">
        <v>313</v>
      </c>
      <c r="G94" s="168">
        <v>6</v>
      </c>
      <c r="H94" s="168" t="s">
        <v>138</v>
      </c>
      <c r="I94" s="171">
        <v>40544</v>
      </c>
      <c r="J94" s="170">
        <v>44326</v>
      </c>
      <c r="K94" s="168">
        <v>200</v>
      </c>
      <c r="L94" s="170">
        <v>45426</v>
      </c>
      <c r="M94" s="168" t="s">
        <v>130</v>
      </c>
      <c r="N94" s="168" t="s">
        <v>314</v>
      </c>
      <c r="O94" s="168" t="s">
        <v>260</v>
      </c>
      <c r="P94" s="172">
        <v>1</v>
      </c>
      <c r="R94" s="180"/>
      <c r="S94" s="184"/>
      <c r="T94" s="168" t="s">
        <v>315</v>
      </c>
      <c r="U94" s="168" t="s">
        <v>316</v>
      </c>
      <c r="V94" s="168">
        <v>15</v>
      </c>
      <c r="W94" s="168" t="s">
        <v>104</v>
      </c>
      <c r="X94" s="170">
        <v>45402</v>
      </c>
      <c r="Y94" s="170">
        <v>43609</v>
      </c>
      <c r="Z94" s="170">
        <v>45801</v>
      </c>
      <c r="AA94" s="178" t="s">
        <v>104</v>
      </c>
      <c r="AB94" s="179">
        <v>1</v>
      </c>
    </row>
    <row r="95" spans="1:28">
      <c r="A95" s="174"/>
      <c r="B95" s="175"/>
      <c r="C95" s="168" t="s">
        <v>317</v>
      </c>
      <c r="D95" s="168" t="s">
        <v>127</v>
      </c>
      <c r="E95" s="168" t="s">
        <v>257</v>
      </c>
      <c r="F95" s="168" t="s">
        <v>318</v>
      </c>
      <c r="G95" s="168">
        <v>6</v>
      </c>
      <c r="H95" s="168" t="s">
        <v>138</v>
      </c>
      <c r="I95" s="171">
        <v>40544</v>
      </c>
      <c r="J95" s="170">
        <v>44326</v>
      </c>
      <c r="K95" s="168">
        <v>200</v>
      </c>
      <c r="L95" s="170">
        <v>45426</v>
      </c>
      <c r="M95" s="168" t="s">
        <v>130</v>
      </c>
      <c r="N95" s="168" t="s">
        <v>104</v>
      </c>
      <c r="O95" s="168" t="s">
        <v>260</v>
      </c>
      <c r="P95" s="172">
        <v>1</v>
      </c>
      <c r="R95" s="180"/>
      <c r="S95" s="184"/>
      <c r="T95" s="185"/>
      <c r="U95" s="168" t="s">
        <v>319</v>
      </c>
      <c r="V95" s="168">
        <v>12</v>
      </c>
      <c r="W95" s="168">
        <v>200</v>
      </c>
      <c r="X95" s="170">
        <v>45402</v>
      </c>
      <c r="Y95" s="170">
        <v>43609</v>
      </c>
      <c r="Z95" s="170">
        <v>45801</v>
      </c>
      <c r="AA95" s="178" t="s">
        <v>104</v>
      </c>
      <c r="AB95" s="179">
        <v>1</v>
      </c>
    </row>
    <row r="96" spans="1:28" ht="25.5">
      <c r="A96" s="174"/>
      <c r="B96" s="175"/>
      <c r="C96" s="168" t="s">
        <v>320</v>
      </c>
      <c r="D96" s="168" t="s">
        <v>127</v>
      </c>
      <c r="E96" s="168" t="s">
        <v>257</v>
      </c>
      <c r="F96" s="168" t="s">
        <v>321</v>
      </c>
      <c r="G96" s="168">
        <v>12</v>
      </c>
      <c r="H96" s="168" t="s">
        <v>239</v>
      </c>
      <c r="I96" s="171">
        <v>40544</v>
      </c>
      <c r="J96" s="170">
        <v>44326</v>
      </c>
      <c r="K96" s="168">
        <v>232</v>
      </c>
      <c r="L96" s="170">
        <v>45426</v>
      </c>
      <c r="M96" s="168" t="s">
        <v>130</v>
      </c>
      <c r="N96" s="168" t="s">
        <v>322</v>
      </c>
      <c r="O96" s="168" t="s">
        <v>268</v>
      </c>
      <c r="P96" s="172">
        <v>1</v>
      </c>
      <c r="R96" s="180"/>
      <c r="S96" s="181" t="s">
        <v>261</v>
      </c>
      <c r="T96" s="182"/>
      <c r="U96" s="182"/>
      <c r="V96" s="182"/>
      <c r="W96" s="182"/>
      <c r="X96" s="182"/>
      <c r="Y96" s="182"/>
      <c r="Z96" s="182"/>
      <c r="AA96" s="182"/>
      <c r="AB96" s="183">
        <v>15</v>
      </c>
    </row>
    <row r="97" spans="1:28" ht="25.5">
      <c r="A97" s="174"/>
      <c r="B97" s="175"/>
      <c r="C97" s="168" t="s">
        <v>323</v>
      </c>
      <c r="D97" s="168" t="s">
        <v>127</v>
      </c>
      <c r="E97" s="168" t="s">
        <v>257</v>
      </c>
      <c r="F97" s="168" t="s">
        <v>324</v>
      </c>
      <c r="G97" s="168">
        <v>12</v>
      </c>
      <c r="H97" s="168" t="s">
        <v>239</v>
      </c>
      <c r="I97" s="171">
        <v>40544</v>
      </c>
      <c r="J97" s="170">
        <v>44326</v>
      </c>
      <c r="K97" s="168">
        <v>232</v>
      </c>
      <c r="L97" s="170">
        <v>45426</v>
      </c>
      <c r="M97" s="168" t="s">
        <v>130</v>
      </c>
      <c r="N97" s="168" t="s">
        <v>104</v>
      </c>
      <c r="O97" s="168" t="s">
        <v>268</v>
      </c>
      <c r="P97" s="172">
        <v>1</v>
      </c>
      <c r="R97" s="180"/>
      <c r="S97" s="177">
        <v>45786</v>
      </c>
      <c r="T97" s="168" t="s">
        <v>325</v>
      </c>
      <c r="U97" s="168" t="s">
        <v>326</v>
      </c>
      <c r="V97" s="168">
        <v>15</v>
      </c>
      <c r="W97" s="168">
        <v>232</v>
      </c>
      <c r="X97" s="170">
        <v>45421</v>
      </c>
      <c r="Y97" s="170">
        <v>43609</v>
      </c>
      <c r="Z97" s="170">
        <v>45801</v>
      </c>
      <c r="AA97" s="178" t="s">
        <v>327</v>
      </c>
      <c r="AB97" s="179">
        <v>1</v>
      </c>
    </row>
    <row r="98" spans="1:28" ht="25.5">
      <c r="A98" s="174"/>
      <c r="B98" s="175"/>
      <c r="C98" s="168" t="s">
        <v>328</v>
      </c>
      <c r="D98" s="168" t="s">
        <v>127</v>
      </c>
      <c r="E98" s="168" t="s">
        <v>257</v>
      </c>
      <c r="F98" s="168" t="s">
        <v>329</v>
      </c>
      <c r="G98" s="168">
        <v>12</v>
      </c>
      <c r="H98" s="168" t="s">
        <v>239</v>
      </c>
      <c r="I98" s="171">
        <v>40544</v>
      </c>
      <c r="J98" s="170">
        <v>44326</v>
      </c>
      <c r="K98" s="168">
        <v>232</v>
      </c>
      <c r="L98" s="170">
        <v>45426</v>
      </c>
      <c r="M98" s="168" t="s">
        <v>130</v>
      </c>
      <c r="N98" s="168" t="s">
        <v>104</v>
      </c>
      <c r="O98" s="168" t="s">
        <v>268</v>
      </c>
      <c r="P98" s="172">
        <v>1</v>
      </c>
      <c r="R98" s="180"/>
      <c r="S98" s="181" t="s">
        <v>306</v>
      </c>
      <c r="T98" s="182"/>
      <c r="U98" s="182"/>
      <c r="V98" s="182"/>
      <c r="W98" s="182"/>
      <c r="X98" s="182"/>
      <c r="Y98" s="182"/>
      <c r="Z98" s="182"/>
      <c r="AA98" s="182"/>
      <c r="AB98" s="183">
        <v>1</v>
      </c>
    </row>
    <row r="99" spans="1:28">
      <c r="A99" s="174"/>
      <c r="B99" s="175"/>
      <c r="C99" s="168" t="s">
        <v>330</v>
      </c>
      <c r="D99" s="168" t="s">
        <v>127</v>
      </c>
      <c r="E99" s="168" t="s">
        <v>257</v>
      </c>
      <c r="F99" s="168" t="s">
        <v>331</v>
      </c>
      <c r="G99" s="168">
        <v>12</v>
      </c>
      <c r="H99" s="168" t="s">
        <v>239</v>
      </c>
      <c r="I99" s="171">
        <v>40544</v>
      </c>
      <c r="J99" s="170">
        <v>44326</v>
      </c>
      <c r="K99" s="168">
        <v>232</v>
      </c>
      <c r="L99" s="170">
        <v>45426</v>
      </c>
      <c r="M99" s="168" t="s">
        <v>130</v>
      </c>
      <c r="N99" s="168" t="s">
        <v>332</v>
      </c>
      <c r="O99" s="168" t="s">
        <v>268</v>
      </c>
      <c r="P99" s="172">
        <v>1</v>
      </c>
      <c r="R99" s="180"/>
      <c r="S99" s="177">
        <v>45791</v>
      </c>
      <c r="T99" s="168" t="s">
        <v>333</v>
      </c>
      <c r="U99" s="168" t="s">
        <v>334</v>
      </c>
      <c r="V99" s="168">
        <v>15</v>
      </c>
      <c r="W99" s="168">
        <v>230</v>
      </c>
      <c r="X99" s="170">
        <v>45426</v>
      </c>
      <c r="Y99" s="170">
        <v>43992</v>
      </c>
      <c r="Z99" s="170">
        <v>46183</v>
      </c>
      <c r="AA99" s="178" t="s">
        <v>104</v>
      </c>
      <c r="AB99" s="179">
        <v>1</v>
      </c>
    </row>
    <row r="100" spans="1:28" ht="25.5">
      <c r="A100" s="174"/>
      <c r="B100" s="175"/>
      <c r="C100" s="168" t="s">
        <v>335</v>
      </c>
      <c r="D100" s="168" t="s">
        <v>127</v>
      </c>
      <c r="E100" s="168" t="s">
        <v>257</v>
      </c>
      <c r="F100" s="168" t="s">
        <v>336</v>
      </c>
      <c r="G100" s="168">
        <v>12</v>
      </c>
      <c r="H100" s="168" t="s">
        <v>239</v>
      </c>
      <c r="I100" s="171">
        <v>40544</v>
      </c>
      <c r="J100" s="170">
        <v>44326</v>
      </c>
      <c r="K100" s="168">
        <v>232</v>
      </c>
      <c r="L100" s="170">
        <v>45426</v>
      </c>
      <c r="M100" s="168" t="s">
        <v>130</v>
      </c>
      <c r="N100" s="168" t="s">
        <v>104</v>
      </c>
      <c r="O100" s="168" t="s">
        <v>268</v>
      </c>
      <c r="P100" s="172">
        <v>1</v>
      </c>
      <c r="R100" s="180"/>
      <c r="S100" s="181" t="s">
        <v>306</v>
      </c>
      <c r="T100" s="182"/>
      <c r="U100" s="182"/>
      <c r="V100" s="182"/>
      <c r="W100" s="182"/>
      <c r="X100" s="182"/>
      <c r="Y100" s="182"/>
      <c r="Z100" s="182"/>
      <c r="AA100" s="182"/>
      <c r="AB100" s="183">
        <v>1</v>
      </c>
    </row>
    <row r="101" spans="1:28">
      <c r="A101" s="174"/>
      <c r="B101" s="175"/>
      <c r="C101" s="168" t="s">
        <v>337</v>
      </c>
      <c r="D101" s="168" t="s">
        <v>127</v>
      </c>
      <c r="E101" s="168" t="s">
        <v>257</v>
      </c>
      <c r="F101" s="168" t="s">
        <v>338</v>
      </c>
      <c r="G101" s="168">
        <v>12</v>
      </c>
      <c r="H101" s="168" t="s">
        <v>239</v>
      </c>
      <c r="I101" s="171">
        <v>40544</v>
      </c>
      <c r="J101" s="170">
        <v>44326</v>
      </c>
      <c r="K101" s="168">
        <v>232</v>
      </c>
      <c r="L101" s="170">
        <v>45426</v>
      </c>
      <c r="M101" s="168" t="s">
        <v>130</v>
      </c>
      <c r="N101" s="168" t="s">
        <v>339</v>
      </c>
      <c r="O101" s="168" t="s">
        <v>268</v>
      </c>
      <c r="P101" s="172">
        <v>1</v>
      </c>
      <c r="R101" s="180"/>
      <c r="S101" s="177">
        <v>45792</v>
      </c>
      <c r="T101" s="168" t="s">
        <v>340</v>
      </c>
      <c r="U101" s="168" t="s">
        <v>341</v>
      </c>
      <c r="V101" s="168">
        <v>9</v>
      </c>
      <c r="W101" s="168">
        <v>176</v>
      </c>
      <c r="X101" s="170">
        <v>45427</v>
      </c>
      <c r="Y101" s="170">
        <v>43609</v>
      </c>
      <c r="Z101" s="170">
        <v>45801</v>
      </c>
      <c r="AA101" s="178" t="s">
        <v>342</v>
      </c>
      <c r="AB101" s="179">
        <v>1</v>
      </c>
    </row>
    <row r="102" spans="1:28">
      <c r="A102" s="174"/>
      <c r="B102" s="175"/>
      <c r="C102" s="168" t="s">
        <v>343</v>
      </c>
      <c r="D102" s="168" t="s">
        <v>127</v>
      </c>
      <c r="E102" s="168" t="s">
        <v>257</v>
      </c>
      <c r="F102" s="168" t="s">
        <v>344</v>
      </c>
      <c r="G102" s="168">
        <v>12</v>
      </c>
      <c r="H102" s="168" t="s">
        <v>239</v>
      </c>
      <c r="I102" s="171">
        <v>40544</v>
      </c>
      <c r="J102" s="170">
        <v>44326</v>
      </c>
      <c r="K102" s="168">
        <v>232</v>
      </c>
      <c r="L102" s="170">
        <v>45426</v>
      </c>
      <c r="M102" s="168" t="s">
        <v>130</v>
      </c>
      <c r="N102" s="168" t="s">
        <v>104</v>
      </c>
      <c r="O102" s="168" t="s">
        <v>268</v>
      </c>
      <c r="P102" s="172">
        <v>1</v>
      </c>
      <c r="R102" s="180"/>
      <c r="S102" s="184"/>
      <c r="T102" s="185"/>
      <c r="U102" s="168" t="s">
        <v>345</v>
      </c>
      <c r="V102" s="168">
        <v>9</v>
      </c>
      <c r="W102" s="168">
        <v>176</v>
      </c>
      <c r="X102" s="170">
        <v>45427</v>
      </c>
      <c r="Y102" s="170">
        <v>43609</v>
      </c>
      <c r="Z102" s="170">
        <v>45801</v>
      </c>
      <c r="AA102" s="178" t="s">
        <v>342</v>
      </c>
      <c r="AB102" s="179">
        <v>1</v>
      </c>
    </row>
    <row r="103" spans="1:28">
      <c r="A103" s="174"/>
      <c r="B103" s="175"/>
      <c r="C103" s="168" t="s">
        <v>346</v>
      </c>
      <c r="D103" s="168" t="s">
        <v>127</v>
      </c>
      <c r="E103" s="168" t="s">
        <v>257</v>
      </c>
      <c r="F103" s="168" t="s">
        <v>347</v>
      </c>
      <c r="G103" s="168">
        <v>12</v>
      </c>
      <c r="H103" s="168" t="s">
        <v>239</v>
      </c>
      <c r="I103" s="171">
        <v>40544</v>
      </c>
      <c r="J103" s="170">
        <v>44326</v>
      </c>
      <c r="K103" s="168">
        <v>232</v>
      </c>
      <c r="L103" s="170">
        <v>45426</v>
      </c>
      <c r="M103" s="168" t="s">
        <v>130</v>
      </c>
      <c r="N103" s="168" t="s">
        <v>104</v>
      </c>
      <c r="O103" s="168" t="s">
        <v>268</v>
      </c>
      <c r="P103" s="172">
        <v>1</v>
      </c>
      <c r="R103" s="180"/>
      <c r="S103" s="184"/>
      <c r="T103" s="185"/>
      <c r="U103" s="168" t="s">
        <v>348</v>
      </c>
      <c r="V103" s="168">
        <v>15</v>
      </c>
      <c r="W103" s="168">
        <v>200</v>
      </c>
      <c r="X103" s="170">
        <v>45427</v>
      </c>
      <c r="Y103" s="170">
        <v>43609</v>
      </c>
      <c r="Z103" s="170">
        <v>45801</v>
      </c>
      <c r="AA103" s="178" t="s">
        <v>104</v>
      </c>
      <c r="AB103" s="179">
        <v>1</v>
      </c>
    </row>
    <row r="104" spans="1:28" ht="25.5">
      <c r="A104" s="174"/>
      <c r="B104" s="175"/>
      <c r="C104" s="168" t="s">
        <v>349</v>
      </c>
      <c r="D104" s="168" t="s">
        <v>127</v>
      </c>
      <c r="E104" s="168" t="s">
        <v>257</v>
      </c>
      <c r="F104" s="168" t="s">
        <v>350</v>
      </c>
      <c r="G104" s="168">
        <v>12</v>
      </c>
      <c r="H104" s="168" t="s">
        <v>239</v>
      </c>
      <c r="I104" s="171">
        <v>40544</v>
      </c>
      <c r="J104" s="170">
        <v>44326</v>
      </c>
      <c r="K104" s="168">
        <v>232</v>
      </c>
      <c r="L104" s="170">
        <v>45426</v>
      </c>
      <c r="M104" s="168" t="s">
        <v>130</v>
      </c>
      <c r="N104" s="168" t="s">
        <v>104</v>
      </c>
      <c r="O104" s="168" t="s">
        <v>268</v>
      </c>
      <c r="P104" s="172">
        <v>1</v>
      </c>
      <c r="R104" s="180"/>
      <c r="S104" s="181" t="s">
        <v>306</v>
      </c>
      <c r="T104" s="182"/>
      <c r="U104" s="182"/>
      <c r="V104" s="182"/>
      <c r="W104" s="182"/>
      <c r="X104" s="182"/>
      <c r="Y104" s="182"/>
      <c r="Z104" s="182"/>
      <c r="AA104" s="182"/>
      <c r="AB104" s="183">
        <v>3</v>
      </c>
    </row>
    <row r="105" spans="1:28">
      <c r="A105" s="174"/>
      <c r="B105" s="175"/>
      <c r="C105" s="168" t="s">
        <v>351</v>
      </c>
      <c r="D105" s="168" t="s">
        <v>127</v>
      </c>
      <c r="E105" s="168" t="s">
        <v>257</v>
      </c>
      <c r="F105" s="168" t="s">
        <v>352</v>
      </c>
      <c r="G105" s="168">
        <v>12</v>
      </c>
      <c r="H105" s="168" t="s">
        <v>239</v>
      </c>
      <c r="I105" s="171">
        <v>40544</v>
      </c>
      <c r="J105" s="170">
        <v>44326</v>
      </c>
      <c r="K105" s="168">
        <v>232</v>
      </c>
      <c r="L105" s="170">
        <v>45426</v>
      </c>
      <c r="M105" s="168" t="s">
        <v>130</v>
      </c>
      <c r="N105" s="168" t="s">
        <v>104</v>
      </c>
      <c r="O105" s="168" t="s">
        <v>268</v>
      </c>
      <c r="P105" s="172">
        <v>1</v>
      </c>
      <c r="R105" s="180"/>
      <c r="S105" s="177">
        <v>45852</v>
      </c>
      <c r="T105" s="168" t="s">
        <v>233</v>
      </c>
      <c r="U105" s="168" t="s">
        <v>353</v>
      </c>
      <c r="V105" s="168">
        <v>10</v>
      </c>
      <c r="W105" s="168">
        <v>200</v>
      </c>
      <c r="X105" s="170">
        <v>45487</v>
      </c>
      <c r="Y105" s="170">
        <v>43665</v>
      </c>
      <c r="Z105" s="170">
        <v>45857</v>
      </c>
      <c r="AA105" s="178" t="s">
        <v>104</v>
      </c>
      <c r="AB105" s="179">
        <v>1</v>
      </c>
    </row>
    <row r="106" spans="1:28">
      <c r="A106" s="174"/>
      <c r="B106" s="175"/>
      <c r="C106" s="168" t="s">
        <v>354</v>
      </c>
      <c r="D106" s="168" t="s">
        <v>127</v>
      </c>
      <c r="E106" s="168" t="s">
        <v>257</v>
      </c>
      <c r="F106" s="168" t="s">
        <v>355</v>
      </c>
      <c r="G106" s="168">
        <v>12</v>
      </c>
      <c r="H106" s="168" t="s">
        <v>239</v>
      </c>
      <c r="I106" s="171">
        <v>40544</v>
      </c>
      <c r="J106" s="170">
        <v>44326</v>
      </c>
      <c r="K106" s="168">
        <v>232</v>
      </c>
      <c r="L106" s="170">
        <v>45426</v>
      </c>
      <c r="M106" s="168" t="s">
        <v>130</v>
      </c>
      <c r="N106" s="168" t="s">
        <v>104</v>
      </c>
      <c r="O106" s="168" t="s">
        <v>268</v>
      </c>
      <c r="P106" s="172">
        <v>1</v>
      </c>
      <c r="R106" s="180"/>
      <c r="S106" s="184"/>
      <c r="T106" s="185"/>
      <c r="U106" s="168" t="s">
        <v>356</v>
      </c>
      <c r="V106" s="168">
        <v>10</v>
      </c>
      <c r="W106" s="168">
        <v>200</v>
      </c>
      <c r="X106" s="170">
        <v>45487</v>
      </c>
      <c r="Y106" s="170">
        <v>43665</v>
      </c>
      <c r="Z106" s="170">
        <v>45857</v>
      </c>
      <c r="AA106" s="178" t="s">
        <v>104</v>
      </c>
      <c r="AB106" s="179">
        <v>1</v>
      </c>
    </row>
    <row r="107" spans="1:28" ht="25.5">
      <c r="A107" s="174"/>
      <c r="B107" s="175"/>
      <c r="C107" s="168" t="s">
        <v>357</v>
      </c>
      <c r="D107" s="168" t="s">
        <v>127</v>
      </c>
      <c r="E107" s="168" t="s">
        <v>257</v>
      </c>
      <c r="F107" s="168" t="s">
        <v>358</v>
      </c>
      <c r="G107" s="168">
        <v>12</v>
      </c>
      <c r="H107" s="168" t="s">
        <v>239</v>
      </c>
      <c r="I107" s="171">
        <v>40544</v>
      </c>
      <c r="J107" s="170">
        <v>44326</v>
      </c>
      <c r="K107" s="168">
        <v>232</v>
      </c>
      <c r="L107" s="170">
        <v>45426</v>
      </c>
      <c r="M107" s="168" t="s">
        <v>130</v>
      </c>
      <c r="N107" s="168" t="s">
        <v>359</v>
      </c>
      <c r="O107" s="168" t="s">
        <v>268</v>
      </c>
      <c r="P107" s="172">
        <v>1</v>
      </c>
      <c r="R107" s="180"/>
      <c r="S107" s="181" t="s">
        <v>360</v>
      </c>
      <c r="T107" s="182"/>
      <c r="U107" s="182"/>
      <c r="V107" s="182"/>
      <c r="W107" s="182"/>
      <c r="X107" s="182"/>
      <c r="Y107" s="182"/>
      <c r="Z107" s="182"/>
      <c r="AA107" s="182"/>
      <c r="AB107" s="183">
        <v>2</v>
      </c>
    </row>
    <row r="108" spans="1:28">
      <c r="A108" s="174"/>
      <c r="B108" s="175"/>
      <c r="C108" s="168" t="s">
        <v>361</v>
      </c>
      <c r="D108" s="168" t="s">
        <v>127</v>
      </c>
      <c r="E108" s="168" t="s">
        <v>257</v>
      </c>
      <c r="F108" s="168" t="s">
        <v>362</v>
      </c>
      <c r="G108" s="168">
        <v>12</v>
      </c>
      <c r="H108" s="168" t="s">
        <v>239</v>
      </c>
      <c r="I108" s="171">
        <v>40544</v>
      </c>
      <c r="J108" s="170">
        <v>44326</v>
      </c>
      <c r="K108" s="168">
        <v>232</v>
      </c>
      <c r="L108" s="170">
        <v>45426</v>
      </c>
      <c r="M108" s="168" t="s">
        <v>130</v>
      </c>
      <c r="N108" s="168" t="s">
        <v>104</v>
      </c>
      <c r="O108" s="168" t="s">
        <v>268</v>
      </c>
      <c r="P108" s="172">
        <v>1</v>
      </c>
      <c r="R108" s="180"/>
      <c r="S108" s="177">
        <v>45857</v>
      </c>
      <c r="T108" s="168" t="s">
        <v>233</v>
      </c>
      <c r="U108" s="168" t="s">
        <v>363</v>
      </c>
      <c r="V108" s="168">
        <v>6.8</v>
      </c>
      <c r="W108" s="168">
        <v>200</v>
      </c>
      <c r="X108" s="170">
        <v>45690</v>
      </c>
      <c r="Y108" s="170">
        <v>43665</v>
      </c>
      <c r="Z108" s="170">
        <v>45857</v>
      </c>
      <c r="AA108" s="168" t="s">
        <v>364</v>
      </c>
      <c r="AB108" s="179">
        <v>1</v>
      </c>
    </row>
    <row r="109" spans="1:28">
      <c r="A109" s="174"/>
      <c r="B109" s="175"/>
      <c r="C109" s="168" t="s">
        <v>365</v>
      </c>
      <c r="D109" s="168" t="s">
        <v>127</v>
      </c>
      <c r="E109" s="168" t="s">
        <v>257</v>
      </c>
      <c r="F109" s="168" t="s">
        <v>366</v>
      </c>
      <c r="G109" s="168">
        <v>12</v>
      </c>
      <c r="H109" s="168" t="s">
        <v>239</v>
      </c>
      <c r="I109" s="171">
        <v>40544</v>
      </c>
      <c r="J109" s="170">
        <v>44326</v>
      </c>
      <c r="K109" s="168">
        <v>232</v>
      </c>
      <c r="L109" s="170">
        <v>45426</v>
      </c>
      <c r="M109" s="168" t="s">
        <v>130</v>
      </c>
      <c r="N109" s="168" t="s">
        <v>248</v>
      </c>
      <c r="O109" s="168" t="s">
        <v>268</v>
      </c>
      <c r="P109" s="172">
        <v>1</v>
      </c>
      <c r="R109" s="180"/>
      <c r="S109" s="184"/>
      <c r="T109" s="185"/>
      <c r="U109" s="168" t="s">
        <v>367</v>
      </c>
      <c r="V109" s="168">
        <v>6.8</v>
      </c>
      <c r="W109" s="168">
        <v>200</v>
      </c>
      <c r="X109" s="170">
        <v>45690</v>
      </c>
      <c r="Y109" s="170">
        <v>43665</v>
      </c>
      <c r="Z109" s="170">
        <v>45857</v>
      </c>
      <c r="AA109" s="168" t="s">
        <v>364</v>
      </c>
      <c r="AB109" s="179">
        <v>1</v>
      </c>
    </row>
    <row r="110" spans="1:28">
      <c r="A110" s="174"/>
      <c r="B110" s="175"/>
      <c r="C110" s="168" t="s">
        <v>368</v>
      </c>
      <c r="D110" s="168" t="s">
        <v>127</v>
      </c>
      <c r="E110" s="168" t="s">
        <v>257</v>
      </c>
      <c r="F110" s="168" t="s">
        <v>369</v>
      </c>
      <c r="G110" s="168">
        <v>12</v>
      </c>
      <c r="H110" s="168" t="s">
        <v>239</v>
      </c>
      <c r="I110" s="171">
        <v>40544</v>
      </c>
      <c r="J110" s="170">
        <v>44326</v>
      </c>
      <c r="K110" s="168">
        <v>232</v>
      </c>
      <c r="L110" s="170">
        <v>45426</v>
      </c>
      <c r="M110" s="168" t="s">
        <v>130</v>
      </c>
      <c r="N110" s="168" t="s">
        <v>104</v>
      </c>
      <c r="O110" s="168" t="s">
        <v>268</v>
      </c>
      <c r="P110" s="172">
        <v>1</v>
      </c>
      <c r="R110" s="180"/>
      <c r="S110" s="189" t="s">
        <v>360</v>
      </c>
      <c r="T110" s="190"/>
      <c r="U110" s="190"/>
      <c r="V110" s="190"/>
      <c r="W110" s="190"/>
      <c r="X110" s="190"/>
      <c r="Y110" s="190"/>
      <c r="Z110" s="190"/>
      <c r="AA110" s="190"/>
      <c r="AB110" s="183">
        <v>2</v>
      </c>
    </row>
    <row r="111" spans="1:28">
      <c r="A111" s="174"/>
      <c r="B111" s="175"/>
      <c r="C111" s="168" t="s">
        <v>370</v>
      </c>
      <c r="D111" s="168" t="s">
        <v>127</v>
      </c>
      <c r="E111" s="168" t="s">
        <v>257</v>
      </c>
      <c r="F111" s="168" t="s">
        <v>371</v>
      </c>
      <c r="G111" s="168">
        <v>12</v>
      </c>
      <c r="H111" s="168" t="s">
        <v>239</v>
      </c>
      <c r="I111" s="171">
        <v>40544</v>
      </c>
      <c r="J111" s="170">
        <v>44326</v>
      </c>
      <c r="K111" s="168">
        <v>232</v>
      </c>
      <c r="L111" s="170">
        <v>45426</v>
      </c>
      <c r="M111" s="168" t="s">
        <v>130</v>
      </c>
      <c r="N111" s="168" t="s">
        <v>372</v>
      </c>
      <c r="O111" s="168" t="s">
        <v>268</v>
      </c>
      <c r="P111" s="172">
        <v>1</v>
      </c>
      <c r="R111" s="180"/>
      <c r="S111" s="177">
        <v>45904</v>
      </c>
      <c r="T111" s="168" t="s">
        <v>373</v>
      </c>
      <c r="U111" s="168" t="s">
        <v>374</v>
      </c>
      <c r="V111" s="168">
        <v>9</v>
      </c>
      <c r="W111" s="168">
        <v>176</v>
      </c>
      <c r="X111" s="170">
        <v>45539</v>
      </c>
      <c r="Y111" s="170">
        <v>44099</v>
      </c>
      <c r="Z111" s="170">
        <v>46290</v>
      </c>
      <c r="AA111" s="178" t="s">
        <v>104</v>
      </c>
      <c r="AB111" s="179">
        <v>1</v>
      </c>
    </row>
    <row r="112" spans="1:28">
      <c r="A112" s="174"/>
      <c r="B112" s="186" t="s">
        <v>306</v>
      </c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8">
        <v>19</v>
      </c>
      <c r="R112" s="180"/>
      <c r="S112" s="184"/>
      <c r="T112" s="185"/>
      <c r="U112" s="168" t="s">
        <v>375</v>
      </c>
      <c r="V112" s="168">
        <v>9</v>
      </c>
      <c r="W112" s="168">
        <v>176</v>
      </c>
      <c r="X112" s="170">
        <v>45539</v>
      </c>
      <c r="Y112" s="170">
        <v>44099</v>
      </c>
      <c r="Z112" s="170">
        <v>46290</v>
      </c>
      <c r="AA112" s="178" t="s">
        <v>104</v>
      </c>
      <c r="AB112" s="179">
        <v>1</v>
      </c>
    </row>
    <row r="113" spans="1:28" ht="25.5">
      <c r="A113" s="174"/>
      <c r="B113" s="170">
        <v>45801</v>
      </c>
      <c r="C113" s="168" t="s">
        <v>376</v>
      </c>
      <c r="D113" s="168" t="s">
        <v>152</v>
      </c>
      <c r="E113" s="168" t="s">
        <v>377</v>
      </c>
      <c r="F113" s="168" t="s">
        <v>378</v>
      </c>
      <c r="G113" s="168">
        <v>12.1</v>
      </c>
      <c r="H113" s="168" t="s">
        <v>239</v>
      </c>
      <c r="I113" s="171">
        <v>35855</v>
      </c>
      <c r="J113" s="170">
        <v>43609</v>
      </c>
      <c r="K113" s="168">
        <v>230</v>
      </c>
      <c r="L113" s="170">
        <v>45591</v>
      </c>
      <c r="M113" s="168" t="s">
        <v>379</v>
      </c>
      <c r="N113" s="168" t="s">
        <v>380</v>
      </c>
      <c r="O113" s="168" t="s">
        <v>381</v>
      </c>
      <c r="P113" s="172">
        <v>1</v>
      </c>
      <c r="R113" s="180"/>
      <c r="S113" s="181" t="s">
        <v>382</v>
      </c>
      <c r="T113" s="182"/>
      <c r="U113" s="182"/>
      <c r="V113" s="182"/>
      <c r="W113" s="182"/>
      <c r="X113" s="182"/>
      <c r="Y113" s="182"/>
      <c r="Z113" s="182"/>
      <c r="AA113" s="182"/>
      <c r="AB113" s="183">
        <v>2</v>
      </c>
    </row>
    <row r="114" spans="1:28">
      <c r="A114" s="174"/>
      <c r="B114" s="175"/>
      <c r="C114" s="168" t="s">
        <v>383</v>
      </c>
      <c r="D114" s="168" t="s">
        <v>152</v>
      </c>
      <c r="E114" s="168" t="s">
        <v>377</v>
      </c>
      <c r="F114" s="168" t="s">
        <v>384</v>
      </c>
      <c r="G114" s="168">
        <v>12.1</v>
      </c>
      <c r="H114" s="168" t="s">
        <v>239</v>
      </c>
      <c r="I114" s="171">
        <v>35855</v>
      </c>
      <c r="J114" s="170">
        <v>43609</v>
      </c>
      <c r="K114" s="168">
        <v>230</v>
      </c>
      <c r="L114" s="170">
        <v>45591</v>
      </c>
      <c r="M114" s="168" t="s">
        <v>379</v>
      </c>
      <c r="N114" s="168" t="s">
        <v>385</v>
      </c>
      <c r="O114" s="168" t="s">
        <v>381</v>
      </c>
      <c r="P114" s="172">
        <v>1</v>
      </c>
      <c r="R114" s="180"/>
      <c r="S114" s="177">
        <v>45956</v>
      </c>
      <c r="T114" s="168" t="s">
        <v>205</v>
      </c>
      <c r="U114" s="168" t="s">
        <v>386</v>
      </c>
      <c r="V114" s="168">
        <v>7</v>
      </c>
      <c r="W114" s="168">
        <v>200</v>
      </c>
      <c r="X114" s="170">
        <v>45591</v>
      </c>
      <c r="Y114" s="170">
        <v>43891</v>
      </c>
      <c r="Z114" s="170">
        <v>46082</v>
      </c>
      <c r="AA114" s="178" t="s">
        <v>387</v>
      </c>
      <c r="AB114" s="179">
        <v>1</v>
      </c>
    </row>
    <row r="115" spans="1:28" ht="38.25">
      <c r="A115" s="174"/>
      <c r="B115" s="186" t="s">
        <v>306</v>
      </c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8">
        <v>2</v>
      </c>
      <c r="R115" s="180"/>
      <c r="S115" s="184"/>
      <c r="T115" s="168" t="s">
        <v>158</v>
      </c>
      <c r="U115" s="168" t="s">
        <v>388</v>
      </c>
      <c r="V115" s="168">
        <v>7</v>
      </c>
      <c r="W115" s="168">
        <v>200</v>
      </c>
      <c r="X115" s="170">
        <v>45591</v>
      </c>
      <c r="Y115" s="170">
        <v>44713</v>
      </c>
      <c r="Z115" s="170">
        <v>46905</v>
      </c>
      <c r="AA115" s="178" t="s">
        <v>389</v>
      </c>
      <c r="AB115" s="179">
        <v>1</v>
      </c>
    </row>
    <row r="116" spans="1:28" ht="25.5">
      <c r="A116" s="174"/>
      <c r="B116" s="170">
        <v>45802</v>
      </c>
      <c r="C116" s="168" t="s">
        <v>390</v>
      </c>
      <c r="D116" s="168" t="s">
        <v>127</v>
      </c>
      <c r="E116" s="168" t="s">
        <v>162</v>
      </c>
      <c r="F116" s="168" t="s">
        <v>391</v>
      </c>
      <c r="G116" s="168">
        <v>12</v>
      </c>
      <c r="H116" s="168" t="s">
        <v>239</v>
      </c>
      <c r="I116" s="171">
        <v>38108</v>
      </c>
      <c r="J116" s="170">
        <v>43992</v>
      </c>
      <c r="K116" s="168">
        <v>232</v>
      </c>
      <c r="L116" s="170">
        <v>45437</v>
      </c>
      <c r="M116" s="168" t="s">
        <v>130</v>
      </c>
      <c r="N116" s="168" t="s">
        <v>392</v>
      </c>
      <c r="O116" s="168" t="s">
        <v>393</v>
      </c>
      <c r="P116" s="172">
        <v>1</v>
      </c>
      <c r="R116" s="180"/>
      <c r="S116" s="181" t="s">
        <v>394</v>
      </c>
      <c r="T116" s="182"/>
      <c r="U116" s="182"/>
      <c r="V116" s="182"/>
      <c r="W116" s="182"/>
      <c r="X116" s="182"/>
      <c r="Y116" s="182"/>
      <c r="Z116" s="182"/>
      <c r="AA116" s="182"/>
      <c r="AB116" s="183">
        <v>2</v>
      </c>
    </row>
    <row r="117" spans="1:28">
      <c r="A117" s="174"/>
      <c r="B117" s="175"/>
      <c r="C117" s="168" t="s">
        <v>395</v>
      </c>
      <c r="D117" s="168" t="s">
        <v>127</v>
      </c>
      <c r="E117" s="168" t="s">
        <v>257</v>
      </c>
      <c r="F117" s="168" t="s">
        <v>396</v>
      </c>
      <c r="G117" s="168">
        <v>12</v>
      </c>
      <c r="H117" s="168" t="s">
        <v>239</v>
      </c>
      <c r="I117" s="171">
        <v>39814</v>
      </c>
      <c r="J117" s="170">
        <v>43992</v>
      </c>
      <c r="K117" s="168">
        <v>232</v>
      </c>
      <c r="L117" s="170">
        <v>45437</v>
      </c>
      <c r="M117" s="168" t="s">
        <v>130</v>
      </c>
      <c r="N117" s="168" t="s">
        <v>397</v>
      </c>
      <c r="O117" s="168" t="s">
        <v>398</v>
      </c>
      <c r="P117" s="172">
        <v>1</v>
      </c>
      <c r="R117" s="180"/>
      <c r="S117" s="177">
        <v>46029</v>
      </c>
      <c r="T117" s="168" t="s">
        <v>399</v>
      </c>
      <c r="U117" s="168" t="s">
        <v>400</v>
      </c>
      <c r="V117" s="168">
        <v>7.5</v>
      </c>
      <c r="W117" s="168">
        <v>232</v>
      </c>
      <c r="X117" s="170">
        <v>45664</v>
      </c>
      <c r="Y117" s="170">
        <v>45310</v>
      </c>
      <c r="Z117" s="170">
        <v>47502</v>
      </c>
      <c r="AA117" s="168" t="s">
        <v>401</v>
      </c>
      <c r="AB117" s="179">
        <v>1</v>
      </c>
    </row>
    <row r="118" spans="1:28">
      <c r="A118" s="174"/>
      <c r="B118" s="175"/>
      <c r="C118" s="168" t="s">
        <v>402</v>
      </c>
      <c r="D118" s="168" t="s">
        <v>127</v>
      </c>
      <c r="E118" s="168" t="s">
        <v>257</v>
      </c>
      <c r="F118" s="168" t="s">
        <v>403</v>
      </c>
      <c r="G118" s="168">
        <v>12</v>
      </c>
      <c r="H118" s="168" t="s">
        <v>239</v>
      </c>
      <c r="I118" s="171">
        <v>39845</v>
      </c>
      <c r="J118" s="170">
        <v>43992</v>
      </c>
      <c r="K118" s="168">
        <v>232</v>
      </c>
      <c r="L118" s="170">
        <v>45437</v>
      </c>
      <c r="M118" s="168" t="s">
        <v>130</v>
      </c>
      <c r="N118" s="168" t="s">
        <v>404</v>
      </c>
      <c r="O118" s="168" t="s">
        <v>398</v>
      </c>
      <c r="P118" s="172">
        <v>1</v>
      </c>
      <c r="R118" s="180"/>
      <c r="S118" s="184"/>
      <c r="T118" s="185"/>
      <c r="U118" s="168" t="s">
        <v>405</v>
      </c>
      <c r="V118" s="168">
        <v>7.5</v>
      </c>
      <c r="W118" s="168">
        <v>232</v>
      </c>
      <c r="X118" s="170">
        <v>45664</v>
      </c>
      <c r="Y118" s="170">
        <v>45310</v>
      </c>
      <c r="Z118" s="170">
        <v>47502</v>
      </c>
      <c r="AA118" s="168" t="s">
        <v>401</v>
      </c>
      <c r="AB118" s="179">
        <v>1</v>
      </c>
    </row>
    <row r="119" spans="1:28">
      <c r="A119" s="174"/>
      <c r="B119" s="175"/>
      <c r="C119" s="168" t="s">
        <v>406</v>
      </c>
      <c r="D119" s="168" t="s">
        <v>127</v>
      </c>
      <c r="E119" s="168" t="s">
        <v>257</v>
      </c>
      <c r="F119" s="168" t="s">
        <v>407</v>
      </c>
      <c r="G119" s="168">
        <v>12</v>
      </c>
      <c r="H119" s="168" t="s">
        <v>239</v>
      </c>
      <c r="I119" s="171">
        <v>39845</v>
      </c>
      <c r="J119" s="170">
        <v>43992</v>
      </c>
      <c r="K119" s="168">
        <v>232</v>
      </c>
      <c r="L119" s="170">
        <v>45437</v>
      </c>
      <c r="M119" s="168" t="s">
        <v>130</v>
      </c>
      <c r="N119" s="168" t="s">
        <v>408</v>
      </c>
      <c r="O119" s="168" t="s">
        <v>398</v>
      </c>
      <c r="P119" s="172">
        <v>1</v>
      </c>
      <c r="R119" s="180"/>
      <c r="S119" s="189" t="s">
        <v>409</v>
      </c>
      <c r="T119" s="190"/>
      <c r="U119" s="190"/>
      <c r="V119" s="190"/>
      <c r="W119" s="190"/>
      <c r="X119" s="190"/>
      <c r="Y119" s="190"/>
      <c r="Z119" s="190"/>
      <c r="AA119" s="190"/>
      <c r="AB119" s="183">
        <v>2</v>
      </c>
    </row>
    <row r="120" spans="1:28">
      <c r="A120" s="174"/>
      <c r="B120" s="175"/>
      <c r="C120" s="168" t="s">
        <v>410</v>
      </c>
      <c r="D120" s="168" t="s">
        <v>127</v>
      </c>
      <c r="E120" s="168" t="s">
        <v>257</v>
      </c>
      <c r="F120" s="168" t="s">
        <v>411</v>
      </c>
      <c r="G120" s="168">
        <v>12</v>
      </c>
      <c r="H120" s="168" t="s">
        <v>239</v>
      </c>
      <c r="I120" s="171">
        <v>39934</v>
      </c>
      <c r="J120" s="170">
        <v>43992</v>
      </c>
      <c r="K120" s="168">
        <v>232</v>
      </c>
      <c r="L120" s="170">
        <v>45437</v>
      </c>
      <c r="M120" s="168" t="s">
        <v>130</v>
      </c>
      <c r="N120" s="168" t="s">
        <v>412</v>
      </c>
      <c r="O120" s="168" t="s">
        <v>398</v>
      </c>
      <c r="P120" s="172">
        <v>1</v>
      </c>
      <c r="R120" s="180"/>
      <c r="S120" s="177">
        <v>46054</v>
      </c>
      <c r="T120" s="168" t="s">
        <v>413</v>
      </c>
      <c r="U120" s="168" t="s">
        <v>414</v>
      </c>
      <c r="V120" s="168">
        <v>6</v>
      </c>
      <c r="W120" s="168">
        <v>230</v>
      </c>
      <c r="X120" s="170">
        <v>45689</v>
      </c>
      <c r="Y120" s="170">
        <v>45005</v>
      </c>
      <c r="Z120" s="170">
        <v>47197</v>
      </c>
      <c r="AA120" s="168" t="s">
        <v>27</v>
      </c>
      <c r="AB120" s="179">
        <v>1</v>
      </c>
    </row>
    <row r="121" spans="1:28">
      <c r="A121" s="174"/>
      <c r="B121" s="175"/>
      <c r="C121" s="168" t="s">
        <v>415</v>
      </c>
      <c r="D121" s="168" t="s">
        <v>127</v>
      </c>
      <c r="E121" s="168" t="s">
        <v>257</v>
      </c>
      <c r="F121" s="168" t="s">
        <v>416</v>
      </c>
      <c r="G121" s="168">
        <v>15</v>
      </c>
      <c r="H121" s="168" t="s">
        <v>155</v>
      </c>
      <c r="I121" s="171">
        <v>39873</v>
      </c>
      <c r="J121" s="170">
        <v>43992</v>
      </c>
      <c r="K121" s="168">
        <v>232</v>
      </c>
      <c r="L121" s="170">
        <v>45437</v>
      </c>
      <c r="M121" s="168" t="s">
        <v>130</v>
      </c>
      <c r="N121" s="168" t="s">
        <v>248</v>
      </c>
      <c r="O121" s="168" t="s">
        <v>417</v>
      </c>
      <c r="P121" s="172">
        <v>1</v>
      </c>
      <c r="R121" s="180"/>
      <c r="S121" s="184"/>
      <c r="T121" s="168" t="s">
        <v>140</v>
      </c>
      <c r="U121" s="168" t="s">
        <v>418</v>
      </c>
      <c r="V121" s="168">
        <v>6</v>
      </c>
      <c r="W121" s="168">
        <v>200</v>
      </c>
      <c r="X121" s="170">
        <v>45689</v>
      </c>
      <c r="Y121" s="170">
        <v>44617</v>
      </c>
      <c r="Z121" s="170">
        <v>46808</v>
      </c>
      <c r="AA121" s="168" t="s">
        <v>27</v>
      </c>
      <c r="AB121" s="179">
        <v>1</v>
      </c>
    </row>
    <row r="122" spans="1:28">
      <c r="A122" s="174"/>
      <c r="B122" s="175"/>
      <c r="C122" s="168" t="s">
        <v>419</v>
      </c>
      <c r="D122" s="168" t="s">
        <v>127</v>
      </c>
      <c r="E122" s="168" t="s">
        <v>104</v>
      </c>
      <c r="F122" s="168" t="s">
        <v>420</v>
      </c>
      <c r="G122" s="168">
        <v>12</v>
      </c>
      <c r="H122" s="168" t="s">
        <v>129</v>
      </c>
      <c r="I122" s="171">
        <v>27760</v>
      </c>
      <c r="J122" s="170">
        <v>43992</v>
      </c>
      <c r="K122" s="168">
        <v>200</v>
      </c>
      <c r="L122" s="170">
        <v>45437</v>
      </c>
      <c r="M122" s="168" t="s">
        <v>130</v>
      </c>
      <c r="N122" s="168" t="s">
        <v>139</v>
      </c>
      <c r="O122" s="168" t="s">
        <v>132</v>
      </c>
      <c r="P122" s="172">
        <v>1</v>
      </c>
      <c r="R122" s="180"/>
      <c r="S122" s="189" t="s">
        <v>421</v>
      </c>
      <c r="T122" s="190"/>
      <c r="U122" s="190"/>
      <c r="V122" s="190"/>
      <c r="W122" s="190"/>
      <c r="X122" s="190"/>
      <c r="Y122" s="190"/>
      <c r="Z122" s="190"/>
      <c r="AA122" s="190"/>
      <c r="AB122" s="183">
        <v>2</v>
      </c>
    </row>
    <row r="123" spans="1:28">
      <c r="A123" s="174"/>
      <c r="B123" s="175"/>
      <c r="C123" s="168" t="s">
        <v>422</v>
      </c>
      <c r="D123" s="168" t="s">
        <v>152</v>
      </c>
      <c r="E123" s="168" t="s">
        <v>209</v>
      </c>
      <c r="F123" s="168" t="s">
        <v>423</v>
      </c>
      <c r="G123" s="168">
        <v>12</v>
      </c>
      <c r="H123" s="168" t="s">
        <v>129</v>
      </c>
      <c r="I123" s="171">
        <v>30042</v>
      </c>
      <c r="J123" s="170">
        <v>43992</v>
      </c>
      <c r="K123" s="168">
        <v>200</v>
      </c>
      <c r="L123" s="170">
        <v>45437</v>
      </c>
      <c r="M123" s="168" t="s">
        <v>130</v>
      </c>
      <c r="N123" s="168" t="s">
        <v>424</v>
      </c>
      <c r="O123" s="168" t="s">
        <v>132</v>
      </c>
      <c r="P123" s="172">
        <v>1</v>
      </c>
      <c r="R123" s="180"/>
      <c r="S123" s="177">
        <v>46055</v>
      </c>
      <c r="T123" s="168" t="s">
        <v>233</v>
      </c>
      <c r="U123" s="168" t="s">
        <v>425</v>
      </c>
      <c r="V123" s="168">
        <v>6.8</v>
      </c>
      <c r="W123" s="168">
        <v>200</v>
      </c>
      <c r="X123" s="170">
        <v>45690</v>
      </c>
      <c r="Y123" s="170">
        <v>44236</v>
      </c>
      <c r="Z123" s="170">
        <v>46427</v>
      </c>
      <c r="AA123" s="168" t="s">
        <v>364</v>
      </c>
      <c r="AB123" s="179">
        <v>1</v>
      </c>
    </row>
    <row r="124" spans="1:28">
      <c r="A124" s="174"/>
      <c r="B124" s="175"/>
      <c r="C124" s="168" t="s">
        <v>426</v>
      </c>
      <c r="D124" s="168" t="s">
        <v>152</v>
      </c>
      <c r="E124" s="168" t="s">
        <v>209</v>
      </c>
      <c r="F124" s="168" t="s">
        <v>427</v>
      </c>
      <c r="G124" s="168">
        <v>12.1</v>
      </c>
      <c r="H124" s="168" t="s">
        <v>129</v>
      </c>
      <c r="I124" s="171">
        <v>32021</v>
      </c>
      <c r="J124" s="170">
        <v>43992</v>
      </c>
      <c r="K124" s="168">
        <v>200</v>
      </c>
      <c r="L124" s="170">
        <v>45437</v>
      </c>
      <c r="M124" s="168" t="s">
        <v>130</v>
      </c>
      <c r="N124" s="168" t="s">
        <v>139</v>
      </c>
      <c r="O124" s="168" t="s">
        <v>428</v>
      </c>
      <c r="P124" s="172">
        <v>1</v>
      </c>
      <c r="R124" s="180"/>
      <c r="S124" s="189" t="s">
        <v>421</v>
      </c>
      <c r="T124" s="190"/>
      <c r="U124" s="190"/>
      <c r="V124" s="190"/>
      <c r="W124" s="190"/>
      <c r="X124" s="190"/>
      <c r="Y124" s="190"/>
      <c r="Z124" s="190"/>
      <c r="AA124" s="190"/>
      <c r="AB124" s="183">
        <v>1</v>
      </c>
    </row>
    <row r="125" spans="1:28">
      <c r="A125" s="174"/>
      <c r="B125" s="175"/>
      <c r="C125" s="168" t="s">
        <v>429</v>
      </c>
      <c r="D125" s="168" t="s">
        <v>152</v>
      </c>
      <c r="E125" s="168" t="s">
        <v>209</v>
      </c>
      <c r="F125" s="168" t="s">
        <v>430</v>
      </c>
      <c r="G125" s="168">
        <v>12.1</v>
      </c>
      <c r="H125" s="168" t="s">
        <v>129</v>
      </c>
      <c r="I125" s="171">
        <v>33298</v>
      </c>
      <c r="J125" s="170">
        <v>43992</v>
      </c>
      <c r="K125" s="168">
        <v>200</v>
      </c>
      <c r="L125" s="170">
        <v>45437</v>
      </c>
      <c r="M125" s="168" t="s">
        <v>130</v>
      </c>
      <c r="N125" s="168" t="s">
        <v>431</v>
      </c>
      <c r="O125" s="168" t="s">
        <v>132</v>
      </c>
      <c r="P125" s="172">
        <v>1</v>
      </c>
      <c r="R125" s="180"/>
      <c r="S125" s="177">
        <v>46068</v>
      </c>
      <c r="T125" s="168" t="s">
        <v>432</v>
      </c>
      <c r="U125" s="168" t="s">
        <v>433</v>
      </c>
      <c r="V125" s="168">
        <v>9</v>
      </c>
      <c r="W125" s="168">
        <v>177</v>
      </c>
      <c r="X125" s="170">
        <v>45703</v>
      </c>
      <c r="Y125" s="170">
        <v>44617</v>
      </c>
      <c r="Z125" s="170">
        <v>46808</v>
      </c>
      <c r="AA125" s="168" t="s">
        <v>434</v>
      </c>
      <c r="AB125" s="179">
        <v>1</v>
      </c>
    </row>
    <row r="126" spans="1:28">
      <c r="A126" s="174"/>
      <c r="B126" s="175"/>
      <c r="C126" s="168" t="s">
        <v>435</v>
      </c>
      <c r="D126" s="168" t="s">
        <v>152</v>
      </c>
      <c r="E126" s="168" t="s">
        <v>209</v>
      </c>
      <c r="F126" s="168" t="s">
        <v>436</v>
      </c>
      <c r="G126" s="168">
        <v>12.1</v>
      </c>
      <c r="H126" s="168" t="s">
        <v>129</v>
      </c>
      <c r="I126" s="171">
        <v>34366</v>
      </c>
      <c r="J126" s="170">
        <v>43992</v>
      </c>
      <c r="K126" s="168">
        <v>230</v>
      </c>
      <c r="L126" s="170">
        <v>45437</v>
      </c>
      <c r="M126" s="168" t="s">
        <v>130</v>
      </c>
      <c r="N126" s="168" t="s">
        <v>424</v>
      </c>
      <c r="O126" s="168" t="s">
        <v>437</v>
      </c>
      <c r="P126" s="172">
        <v>1</v>
      </c>
      <c r="R126" s="180"/>
      <c r="S126" s="184"/>
      <c r="T126" s="185"/>
      <c r="U126" s="168" t="s">
        <v>438</v>
      </c>
      <c r="V126" s="168">
        <v>9</v>
      </c>
      <c r="W126" s="168">
        <v>177</v>
      </c>
      <c r="X126" s="170">
        <v>45703</v>
      </c>
      <c r="Y126" s="170">
        <v>44617</v>
      </c>
      <c r="Z126" s="170">
        <v>46808</v>
      </c>
      <c r="AA126" s="168" t="s">
        <v>434</v>
      </c>
      <c r="AB126" s="179">
        <v>1</v>
      </c>
    </row>
    <row r="127" spans="1:28">
      <c r="A127" s="174"/>
      <c r="B127" s="175"/>
      <c r="C127" s="168" t="s">
        <v>439</v>
      </c>
      <c r="D127" s="168" t="s">
        <v>152</v>
      </c>
      <c r="E127" s="168" t="s">
        <v>168</v>
      </c>
      <c r="F127" s="168" t="s">
        <v>440</v>
      </c>
      <c r="G127" s="168">
        <v>15.1</v>
      </c>
      <c r="H127" s="168" t="s">
        <v>155</v>
      </c>
      <c r="I127" s="171">
        <v>35977</v>
      </c>
      <c r="J127" s="170">
        <v>43992</v>
      </c>
      <c r="K127" s="168">
        <v>230</v>
      </c>
      <c r="L127" s="170">
        <v>45437</v>
      </c>
      <c r="M127" s="168" t="s">
        <v>130</v>
      </c>
      <c r="N127" s="168" t="s">
        <v>441</v>
      </c>
      <c r="O127" s="168" t="s">
        <v>104</v>
      </c>
      <c r="P127" s="172">
        <v>1</v>
      </c>
      <c r="R127" s="180"/>
      <c r="S127" s="184"/>
      <c r="T127" s="168" t="s">
        <v>442</v>
      </c>
      <c r="U127" s="168" t="s">
        <v>443</v>
      </c>
      <c r="V127" s="168">
        <v>15</v>
      </c>
      <c r="W127" s="168">
        <v>230</v>
      </c>
      <c r="X127" s="170">
        <v>45703</v>
      </c>
      <c r="Y127" s="170">
        <v>44617</v>
      </c>
      <c r="Z127" s="170">
        <v>46808</v>
      </c>
      <c r="AA127" s="168" t="s">
        <v>444</v>
      </c>
      <c r="AB127" s="179">
        <v>1</v>
      </c>
    </row>
    <row r="128" spans="1:28">
      <c r="A128" s="174"/>
      <c r="B128" s="175"/>
      <c r="C128" s="168" t="s">
        <v>445</v>
      </c>
      <c r="D128" s="168" t="s">
        <v>161</v>
      </c>
      <c r="E128" s="168" t="s">
        <v>446</v>
      </c>
      <c r="F128" s="168" t="s">
        <v>447</v>
      </c>
      <c r="G128" s="168">
        <v>15</v>
      </c>
      <c r="H128" s="168" t="s">
        <v>155</v>
      </c>
      <c r="I128" s="171">
        <v>35855</v>
      </c>
      <c r="J128" s="170">
        <v>43992</v>
      </c>
      <c r="K128" s="168">
        <v>230</v>
      </c>
      <c r="L128" s="170">
        <v>45437</v>
      </c>
      <c r="M128" s="168" t="s">
        <v>130</v>
      </c>
      <c r="N128" s="168" t="s">
        <v>448</v>
      </c>
      <c r="O128" s="168" t="s">
        <v>449</v>
      </c>
      <c r="P128" s="172">
        <v>1</v>
      </c>
      <c r="R128" s="180"/>
      <c r="S128" s="189" t="s">
        <v>421</v>
      </c>
      <c r="T128" s="190"/>
      <c r="U128" s="190"/>
      <c r="V128" s="190"/>
      <c r="W128" s="190"/>
      <c r="X128" s="190"/>
      <c r="Y128" s="190"/>
      <c r="Z128" s="190"/>
      <c r="AA128" s="190"/>
      <c r="AB128" s="183">
        <v>3</v>
      </c>
    </row>
    <row r="129" spans="1:28" ht="15.75">
      <c r="A129" s="174"/>
      <c r="B129" s="186" t="s">
        <v>306</v>
      </c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8">
        <v>13</v>
      </c>
      <c r="R129" s="191" t="s">
        <v>450</v>
      </c>
      <c r="S129" s="192"/>
      <c r="T129" s="192"/>
      <c r="U129" s="192"/>
      <c r="V129" s="192"/>
      <c r="W129" s="192"/>
      <c r="X129" s="192"/>
      <c r="Y129" s="192"/>
      <c r="Z129" s="192"/>
      <c r="AA129" s="192"/>
      <c r="AB129" s="193">
        <v>54</v>
      </c>
    </row>
    <row r="130" spans="1:28">
      <c r="A130" s="174"/>
      <c r="B130" s="170">
        <v>45805</v>
      </c>
      <c r="C130" s="168" t="s">
        <v>451</v>
      </c>
      <c r="D130" s="168" t="s">
        <v>127</v>
      </c>
      <c r="E130" s="168" t="s">
        <v>257</v>
      </c>
      <c r="F130" s="168" t="s">
        <v>452</v>
      </c>
      <c r="G130" s="168">
        <v>12</v>
      </c>
      <c r="H130" s="168" t="s">
        <v>239</v>
      </c>
      <c r="I130" s="171">
        <v>39845</v>
      </c>
      <c r="J130" s="170">
        <v>43992</v>
      </c>
      <c r="K130" s="168">
        <v>232</v>
      </c>
      <c r="L130" s="170">
        <v>45440</v>
      </c>
      <c r="M130" s="168" t="s">
        <v>379</v>
      </c>
      <c r="N130" s="168" t="s">
        <v>139</v>
      </c>
      <c r="O130" s="168" t="s">
        <v>398</v>
      </c>
      <c r="P130" s="172">
        <v>1</v>
      </c>
    </row>
    <row r="131" spans="1:28">
      <c r="A131" s="174"/>
      <c r="B131" s="175"/>
      <c r="C131" s="168" t="s">
        <v>453</v>
      </c>
      <c r="D131" s="168" t="s">
        <v>127</v>
      </c>
      <c r="E131" s="168" t="s">
        <v>257</v>
      </c>
      <c r="F131" s="168" t="s">
        <v>454</v>
      </c>
      <c r="G131" s="168">
        <v>12</v>
      </c>
      <c r="H131" s="168" t="s">
        <v>239</v>
      </c>
      <c r="I131" s="171">
        <v>39845</v>
      </c>
      <c r="J131" s="170">
        <v>43992</v>
      </c>
      <c r="K131" s="168">
        <v>232</v>
      </c>
      <c r="L131" s="170">
        <v>45440</v>
      </c>
      <c r="M131" s="168" t="s">
        <v>379</v>
      </c>
      <c r="N131" s="168" t="s">
        <v>139</v>
      </c>
      <c r="O131" s="168" t="s">
        <v>398</v>
      </c>
      <c r="P131" s="172">
        <v>1</v>
      </c>
    </row>
    <row r="132" spans="1:28">
      <c r="A132" s="174"/>
      <c r="B132" s="186" t="s">
        <v>306</v>
      </c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8">
        <v>2</v>
      </c>
    </row>
    <row r="133" spans="1:28">
      <c r="A133" s="174"/>
      <c r="B133" s="170">
        <v>45956</v>
      </c>
      <c r="C133" s="168" t="s">
        <v>455</v>
      </c>
      <c r="D133" s="168" t="s">
        <v>214</v>
      </c>
      <c r="E133" s="168" t="s">
        <v>456</v>
      </c>
      <c r="F133" s="168" t="s">
        <v>457</v>
      </c>
      <c r="G133" s="168">
        <v>6</v>
      </c>
      <c r="H133" s="168" t="s">
        <v>458</v>
      </c>
      <c r="I133" s="171">
        <v>44866</v>
      </c>
      <c r="J133" s="170">
        <v>44866</v>
      </c>
      <c r="K133" s="168">
        <v>230</v>
      </c>
      <c r="L133" s="170">
        <v>45591</v>
      </c>
      <c r="M133" s="168" t="s">
        <v>459</v>
      </c>
      <c r="N133" s="168" t="s">
        <v>460</v>
      </c>
      <c r="O133" s="168" t="s">
        <v>461</v>
      </c>
      <c r="P133" s="172">
        <v>1</v>
      </c>
    </row>
    <row r="134" spans="1:28">
      <c r="A134" s="174"/>
      <c r="B134" s="175"/>
      <c r="C134" s="168" t="s">
        <v>462</v>
      </c>
      <c r="D134" s="168" t="s">
        <v>214</v>
      </c>
      <c r="E134" s="168" t="s">
        <v>456</v>
      </c>
      <c r="F134" s="168" t="s">
        <v>463</v>
      </c>
      <c r="G134" s="168">
        <v>6</v>
      </c>
      <c r="H134" s="168" t="s">
        <v>458</v>
      </c>
      <c r="I134" s="171">
        <v>44866</v>
      </c>
      <c r="J134" s="170">
        <v>44866</v>
      </c>
      <c r="K134" s="168">
        <v>230</v>
      </c>
      <c r="L134" s="170">
        <v>45591</v>
      </c>
      <c r="M134" s="168" t="s">
        <v>459</v>
      </c>
      <c r="N134" s="168" t="s">
        <v>460</v>
      </c>
      <c r="O134" s="168" t="s">
        <v>461</v>
      </c>
      <c r="P134" s="172">
        <v>1</v>
      </c>
    </row>
    <row r="135" spans="1:28">
      <c r="A135" s="174"/>
      <c r="B135" s="175"/>
      <c r="C135" s="168" t="s">
        <v>464</v>
      </c>
      <c r="D135" s="168" t="s">
        <v>214</v>
      </c>
      <c r="E135" s="168" t="s">
        <v>456</v>
      </c>
      <c r="F135" s="168" t="s">
        <v>465</v>
      </c>
      <c r="G135" s="168">
        <v>6</v>
      </c>
      <c r="H135" s="168" t="s">
        <v>458</v>
      </c>
      <c r="I135" s="171">
        <v>44866</v>
      </c>
      <c r="J135" s="170">
        <v>44866</v>
      </c>
      <c r="K135" s="168">
        <v>230</v>
      </c>
      <c r="L135" s="170">
        <v>45591</v>
      </c>
      <c r="M135" s="168" t="s">
        <v>459</v>
      </c>
      <c r="N135" s="168" t="s">
        <v>460</v>
      </c>
      <c r="O135" s="168" t="s">
        <v>461</v>
      </c>
      <c r="P135" s="172">
        <v>1</v>
      </c>
    </row>
    <row r="136" spans="1:28">
      <c r="A136" s="174"/>
      <c r="B136" s="175"/>
      <c r="C136" s="168" t="s">
        <v>466</v>
      </c>
      <c r="D136" s="168" t="s">
        <v>214</v>
      </c>
      <c r="E136" s="168" t="s">
        <v>456</v>
      </c>
      <c r="F136" s="168" t="s">
        <v>467</v>
      </c>
      <c r="G136" s="168">
        <v>6</v>
      </c>
      <c r="H136" s="168" t="s">
        <v>458</v>
      </c>
      <c r="I136" s="171">
        <v>44866</v>
      </c>
      <c r="J136" s="170">
        <v>44866</v>
      </c>
      <c r="K136" s="168">
        <v>230</v>
      </c>
      <c r="L136" s="170">
        <v>45591</v>
      </c>
      <c r="M136" s="168" t="s">
        <v>459</v>
      </c>
      <c r="N136" s="168" t="s">
        <v>468</v>
      </c>
      <c r="O136" s="168" t="s">
        <v>461</v>
      </c>
      <c r="P136" s="172">
        <v>1</v>
      </c>
    </row>
    <row r="137" spans="1:28">
      <c r="A137" s="174"/>
      <c r="B137" s="175"/>
      <c r="C137" s="168" t="s">
        <v>469</v>
      </c>
      <c r="D137" s="168" t="s">
        <v>214</v>
      </c>
      <c r="E137" s="168" t="s">
        <v>456</v>
      </c>
      <c r="F137" s="168" t="s">
        <v>470</v>
      </c>
      <c r="G137" s="168">
        <v>6</v>
      </c>
      <c r="H137" s="168" t="s">
        <v>458</v>
      </c>
      <c r="I137" s="171">
        <v>44866</v>
      </c>
      <c r="J137" s="170">
        <v>44866</v>
      </c>
      <c r="K137" s="168">
        <v>230</v>
      </c>
      <c r="L137" s="170">
        <v>45591</v>
      </c>
      <c r="M137" s="168" t="s">
        <v>459</v>
      </c>
      <c r="N137" s="168" t="s">
        <v>471</v>
      </c>
      <c r="O137" s="168" t="s">
        <v>461</v>
      </c>
      <c r="P137" s="172">
        <v>1</v>
      </c>
    </row>
    <row r="138" spans="1:28">
      <c r="A138" s="174"/>
      <c r="B138" s="175"/>
      <c r="C138" s="168" t="s">
        <v>472</v>
      </c>
      <c r="D138" s="168" t="s">
        <v>152</v>
      </c>
      <c r="E138" s="168" t="s">
        <v>456</v>
      </c>
      <c r="F138" s="168" t="s">
        <v>473</v>
      </c>
      <c r="G138" s="168">
        <v>12.1</v>
      </c>
      <c r="H138" s="168" t="s">
        <v>239</v>
      </c>
      <c r="I138" s="171">
        <v>35855</v>
      </c>
      <c r="J138" s="170">
        <v>43992</v>
      </c>
      <c r="K138" s="168">
        <v>230</v>
      </c>
      <c r="L138" s="170">
        <v>45591</v>
      </c>
      <c r="M138" s="168" t="s">
        <v>379</v>
      </c>
      <c r="N138" s="168" t="s">
        <v>385</v>
      </c>
      <c r="O138" s="168" t="s">
        <v>474</v>
      </c>
      <c r="P138" s="172">
        <v>1</v>
      </c>
    </row>
    <row r="139" spans="1:28">
      <c r="A139" s="174"/>
      <c r="B139" s="175"/>
      <c r="C139" s="168" t="s">
        <v>475</v>
      </c>
      <c r="D139" s="168" t="s">
        <v>152</v>
      </c>
      <c r="E139" s="168" t="s">
        <v>456</v>
      </c>
      <c r="F139" s="168" t="s">
        <v>476</v>
      </c>
      <c r="G139" s="168">
        <v>12.1</v>
      </c>
      <c r="H139" s="168" t="s">
        <v>239</v>
      </c>
      <c r="I139" s="171">
        <v>35855</v>
      </c>
      <c r="J139" s="170">
        <v>45098</v>
      </c>
      <c r="K139" s="168">
        <v>230</v>
      </c>
      <c r="L139" s="170">
        <v>45591</v>
      </c>
      <c r="M139" s="168" t="s">
        <v>379</v>
      </c>
      <c r="N139" s="168" t="s">
        <v>385</v>
      </c>
      <c r="O139" s="168" t="s">
        <v>477</v>
      </c>
      <c r="P139" s="172">
        <v>1</v>
      </c>
    </row>
    <row r="140" spans="1:28">
      <c r="A140" s="174"/>
      <c r="B140" s="186" t="s">
        <v>394</v>
      </c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8">
        <v>7</v>
      </c>
    </row>
    <row r="141" spans="1:28">
      <c r="A141" s="194" t="s">
        <v>450</v>
      </c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  <c r="L141" s="195"/>
      <c r="M141" s="195"/>
      <c r="N141" s="195"/>
      <c r="O141" s="195"/>
      <c r="P141" s="196">
        <v>77</v>
      </c>
    </row>
    <row r="142" spans="1:28">
      <c r="A142" s="168" t="s">
        <v>478</v>
      </c>
      <c r="B142" s="170">
        <v>46161</v>
      </c>
      <c r="C142" s="168" t="s">
        <v>479</v>
      </c>
      <c r="D142" s="168" t="s">
        <v>480</v>
      </c>
      <c r="E142" s="168" t="s">
        <v>104</v>
      </c>
      <c r="F142" s="168">
        <v>212956</v>
      </c>
      <c r="G142" s="168">
        <v>3</v>
      </c>
      <c r="H142" s="168" t="s">
        <v>481</v>
      </c>
      <c r="I142" s="171">
        <v>39408</v>
      </c>
      <c r="J142" s="170">
        <v>43488</v>
      </c>
      <c r="K142" s="168">
        <v>330</v>
      </c>
      <c r="L142" s="170">
        <v>44700</v>
      </c>
      <c r="M142" s="168" t="s">
        <v>482</v>
      </c>
      <c r="N142" s="168" t="s">
        <v>483</v>
      </c>
      <c r="O142" s="168" t="s">
        <v>484</v>
      </c>
      <c r="P142" s="172">
        <v>1</v>
      </c>
    </row>
    <row r="143" spans="1:28">
      <c r="A143" s="185"/>
      <c r="B143" s="186" t="s">
        <v>485</v>
      </c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8">
        <v>1</v>
      </c>
    </row>
    <row r="144" spans="1:28">
      <c r="A144" s="197" t="s">
        <v>486</v>
      </c>
      <c r="B144" s="198"/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6">
        <v>1</v>
      </c>
    </row>
    <row r="145" spans="1:16">
      <c r="A145" s="199" t="s">
        <v>487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1">
        <v>78</v>
      </c>
    </row>
  </sheetData>
  <mergeCells count="2">
    <mergeCell ref="R11:R34"/>
    <mergeCell ref="A24:A34"/>
  </mergeCells>
  <conditionalFormatting sqref="Q52:Q184">
    <cfRule type="expression" dxfId="8" priority="9">
      <formula>IF($Q52&lt;&gt;"",IF($Q52&lt;DATE(2024,1,1),1,0),"")</formula>
    </cfRule>
  </conditionalFormatting>
  <conditionalFormatting sqref="F54:F55 F120:F130 G52 G145">
    <cfRule type="cellIs" dxfId="7" priority="8" stopIfTrue="1" operator="between">
      <formula>39083</formula>
      <formula>39447</formula>
    </cfRule>
  </conditionalFormatting>
  <conditionalFormatting sqref="Q52:Q131">
    <cfRule type="expression" dxfId="6" priority="7">
      <formula>IF($J52&lt;&gt;"",IF($J52&lt;DATE(2024,1,1),1,0),"")</formula>
    </cfRule>
  </conditionalFormatting>
  <conditionalFormatting sqref="P54">
    <cfRule type="expression" dxfId="5" priority="6">
      <formula>IF($J54&lt;&gt;"",IF($J54&lt;DATE(2024,1,1),1,0),"")</formula>
    </cfRule>
  </conditionalFormatting>
  <conditionalFormatting sqref="Q52:Q131">
    <cfRule type="expression" dxfId="4" priority="5">
      <formula>IF($I52&lt;&gt;"",IF($I52&lt;DATE(2024,1,1),1,0),"")</formula>
    </cfRule>
  </conditionalFormatting>
  <conditionalFormatting sqref="Z54:Z129">
    <cfRule type="expression" dxfId="3" priority="4">
      <formula>IF($I54&lt;&gt;"",IF($I54&lt;DATE(2024,1,1),1,0),"")</formula>
    </cfRule>
  </conditionalFormatting>
  <conditionalFormatting sqref="Z54:Z129">
    <cfRule type="expression" dxfId="2" priority="3">
      <formula>IF($I54&lt;&gt;"",IF($I54&lt;DATE(2024,1,1),1,0),"")</formula>
    </cfRule>
  </conditionalFormatting>
  <conditionalFormatting sqref="Z54:Z129">
    <cfRule type="expression" dxfId="1" priority="2">
      <formula>IF($I54&lt;&gt;"",IF($I54&lt;DATE(2024,1,1),1,0),"")</formula>
    </cfRule>
  </conditionalFormatting>
  <conditionalFormatting sqref="Z53">
    <cfRule type="expression" dxfId="0" priority="1">
      <formula>IF($I52&lt;&gt;"",IF($I52&lt;DATE(2024,1,1),1,0),"")</formula>
    </cfRule>
  </conditionalFormatting>
  <printOptions horizontalCentered="1" verticalCentered="1"/>
  <pageMargins left="0.19685039370078741" right="0.28000000000000003" top="0.39370078740157483" bottom="0.5" header="0.31496062992125984" footer="0.31496062992125984"/>
  <pageSetup paperSize="9" scale="64" orientation="landscape" r:id="rId1"/>
  <headerFooter alignWithMargins="0"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 2025 V1</vt:lpstr>
      <vt:lpstr>'Planning 2025 V1'!Zone_d_impression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M</dc:creator>
  <cp:lastModifiedBy>André M</cp:lastModifiedBy>
  <dcterms:created xsi:type="dcterms:W3CDTF">2025-02-26T21:45:49Z</dcterms:created>
  <dcterms:modified xsi:type="dcterms:W3CDTF">2025-02-26T21:46:35Z</dcterms:modified>
</cp:coreProperties>
</file>